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B7106955-AE54-4823-A7E3-838649DC2103}" xr6:coauthVersionLast="40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F65" i="3"/>
  <c r="H65" i="3" s="1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F74" i="4"/>
  <c r="H74" i="4" s="1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F39" i="4"/>
  <c r="H39" i="4" s="1"/>
  <c r="D39" i="4"/>
  <c r="H38" i="4"/>
  <c r="H37" i="4"/>
  <c r="H36" i="4"/>
  <c r="H35" i="4"/>
  <c r="F34" i="4"/>
  <c r="H34" i="4" s="1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F39" i="5"/>
  <c r="H39" i="5" s="1"/>
  <c r="D39" i="5"/>
  <c r="H38" i="5"/>
  <c r="H37" i="5"/>
  <c r="H36" i="5"/>
  <c r="H35" i="5"/>
  <c r="H34" i="5"/>
  <c r="F34" i="5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F46" i="6"/>
  <c r="H46" i="6" s="1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8" i="7"/>
  <c r="H37" i="7"/>
  <c r="H36" i="7"/>
  <c r="H35" i="7"/>
  <c r="F34" i="7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H91" i="8"/>
  <c r="G91" i="8"/>
  <c r="I91" i="8" s="1"/>
  <c r="F91" i="8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H155" i="10"/>
  <c r="F155" i="10"/>
  <c r="D155" i="10"/>
  <c r="H154" i="10"/>
  <c r="H153" i="10"/>
  <c r="H152" i="10"/>
  <c r="F151" i="10"/>
  <c r="D151" i="10"/>
  <c r="H151" i="10" s="1"/>
  <c r="H150" i="10"/>
  <c r="H149" i="10"/>
  <c r="H148" i="10"/>
  <c r="H147" i="10"/>
  <c r="H146" i="10"/>
  <c r="F146" i="10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G87" i="10" s="1"/>
  <c r="G82" i="10" s="1"/>
  <c r="G83" i="10" s="1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H46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F124" i="11"/>
  <c r="H124" i="11" s="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F88" i="11"/>
  <c r="F87" i="11" s="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H51" i="11"/>
  <c r="F51" i="11"/>
  <c r="D51" i="11"/>
  <c r="H50" i="11"/>
  <c r="H49" i="11"/>
  <c r="H48" i="11"/>
  <c r="H47" i="11"/>
  <c r="F46" i="11"/>
  <c r="F45" i="11" s="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F32" i="11" s="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F121" i="2"/>
  <c r="H121" i="2" s="1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I90" i="2"/>
  <c r="H90" i="2"/>
  <c r="I89" i="2"/>
  <c r="H89" i="2"/>
  <c r="H88" i="2"/>
  <c r="G88" i="2"/>
  <c r="F88" i="2"/>
  <c r="E88" i="2"/>
  <c r="I88" i="2" s="1"/>
  <c r="D88" i="2"/>
  <c r="H86" i="2"/>
  <c r="H85" i="2"/>
  <c r="F84" i="2"/>
  <c r="D84" i="2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Y94" i="1"/>
  <c r="AI94" i="1" s="1"/>
  <c r="P94" i="1"/>
  <c r="Z94" i="1" s="1"/>
  <c r="AI93" i="1"/>
  <c r="Z93" i="1"/>
  <c r="AI92" i="1"/>
  <c r="Z92" i="1"/>
  <c r="Y91" i="1"/>
  <c r="AI91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C60" i="1"/>
  <c r="T60" i="1"/>
  <c r="AD60" i="1" s="1"/>
  <c r="S60" i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X54" i="1"/>
  <c r="X48" i="1" s="1"/>
  <c r="AH48" i="1" s="1"/>
  <c r="W54" i="1"/>
  <c r="AG54" i="1" s="1"/>
  <c r="V54" i="1"/>
  <c r="AF54" i="1" s="1"/>
  <c r="U54" i="1"/>
  <c r="U48" i="1" s="1"/>
  <c r="AE48" i="1" s="1"/>
  <c r="T54" i="1"/>
  <c r="S54" i="1"/>
  <c r="S48" i="1" s="1"/>
  <c r="AC48" i="1" s="1"/>
  <c r="R54" i="1"/>
  <c r="AB54" i="1" s="1"/>
  <c r="P54" i="1"/>
  <c r="P48" i="1" s="1"/>
  <c r="Z48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AA50" i="1"/>
  <c r="Z50" i="1"/>
  <c r="Q50" i="1"/>
  <c r="AE49" i="1"/>
  <c r="AB49" i="1"/>
  <c r="X49" i="1"/>
  <c r="AH49" i="1" s="1"/>
  <c r="W49" i="1"/>
  <c r="V49" i="1"/>
  <c r="V48" i="1" s="1"/>
  <c r="AF48" i="1" s="1"/>
  <c r="U49" i="1"/>
  <c r="T49" i="1"/>
  <c r="AD49" i="1" s="1"/>
  <c r="S49" i="1"/>
  <c r="AC49" i="1" s="1"/>
  <c r="R49" i="1"/>
  <c r="P49" i="1"/>
  <c r="Z49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X36" i="1" s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AA39" i="1"/>
  <c r="Z39" i="1"/>
  <c r="Q39" i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U37" i="1"/>
  <c r="AE37" i="1" s="1"/>
  <c r="T37" i="1"/>
  <c r="AD37" i="1" s="1"/>
  <c r="S37" i="1"/>
  <c r="AC37" i="1" s="1"/>
  <c r="R37" i="1"/>
  <c r="P37" i="1"/>
  <c r="S36" i="1"/>
  <c r="AC36" i="1" s="1"/>
  <c r="R36" i="1"/>
  <c r="R35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P67" i="1" l="1"/>
  <c r="Z67" i="1" s="1"/>
  <c r="Y90" i="1"/>
  <c r="Y85" i="1" s="1"/>
  <c r="Y34" i="1" s="1"/>
  <c r="AI34" i="1" s="1"/>
  <c r="P90" i="1"/>
  <c r="P85" i="1" s="1"/>
  <c r="Z85" i="1" s="1"/>
  <c r="G87" i="11"/>
  <c r="H88" i="11"/>
  <c r="I91" i="10"/>
  <c r="G31" i="10"/>
  <c r="F87" i="8"/>
  <c r="F82" i="8" s="1"/>
  <c r="G87" i="2"/>
  <c r="G82" i="2" s="1"/>
  <c r="G83" i="2" s="1"/>
  <c r="H91" i="2"/>
  <c r="Q154" i="1"/>
  <c r="AA154" i="1" s="1"/>
  <c r="Q42" i="1"/>
  <c r="AA42" i="1" s="1"/>
  <c r="V36" i="1"/>
  <c r="AF36" i="1" s="1"/>
  <c r="P36" i="1"/>
  <c r="P35" i="1" s="1"/>
  <c r="Z35" i="1" s="1"/>
  <c r="F33" i="10"/>
  <c r="H39" i="7"/>
  <c r="F33" i="7"/>
  <c r="F32" i="7" s="1"/>
  <c r="F33" i="5"/>
  <c r="F33" i="3"/>
  <c r="F32" i="3" s="1"/>
  <c r="Z54" i="1"/>
  <c r="AC54" i="1"/>
  <c r="W48" i="1"/>
  <c r="AG48" i="1" s="1"/>
  <c r="Q54" i="1"/>
  <c r="AA54" i="1" s="1"/>
  <c r="H51" i="6"/>
  <c r="X35" i="1"/>
  <c r="AH35" i="1" s="1"/>
  <c r="H46" i="11"/>
  <c r="H45" i="11"/>
  <c r="F45" i="10"/>
  <c r="H45" i="10" s="1"/>
  <c r="F45" i="9"/>
  <c r="F45" i="6"/>
  <c r="F32" i="6" s="1"/>
  <c r="H45" i="6"/>
  <c r="H46" i="3"/>
  <c r="H45" i="3"/>
  <c r="Q60" i="1"/>
  <c r="AA60" i="1" s="1"/>
  <c r="U36" i="1"/>
  <c r="AE36" i="1" s="1"/>
  <c r="S35" i="1"/>
  <c r="S34" i="1" s="1"/>
  <c r="AC34" i="1" s="1"/>
  <c r="H34" i="10"/>
  <c r="F33" i="8"/>
  <c r="F32" i="8" s="1"/>
  <c r="H33" i="4"/>
  <c r="H34" i="3"/>
  <c r="H33" i="2"/>
  <c r="H34" i="2"/>
  <c r="P86" i="1"/>
  <c r="Z86" i="1" s="1"/>
  <c r="H155" i="11"/>
  <c r="F82" i="11"/>
  <c r="F31" i="11" s="1"/>
  <c r="H121" i="11"/>
  <c r="F83" i="11"/>
  <c r="H64" i="11"/>
  <c r="H121" i="10"/>
  <c r="H74" i="10"/>
  <c r="H155" i="9"/>
  <c r="H137" i="8"/>
  <c r="O77" i="1"/>
  <c r="H74" i="8"/>
  <c r="H74" i="6"/>
  <c r="H146" i="6"/>
  <c r="F83" i="5"/>
  <c r="H155" i="4"/>
  <c r="H155" i="3"/>
  <c r="H121" i="3"/>
  <c r="H64" i="3"/>
  <c r="H155" i="2"/>
  <c r="H84" i="2"/>
  <c r="H7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V35" i="1"/>
  <c r="AG36" i="1"/>
  <c r="AF67" i="1"/>
  <c r="Q67" i="1"/>
  <c r="AA67" i="1" s="1"/>
  <c r="AI85" i="1"/>
  <c r="AI86" i="1" s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Z90" i="1"/>
  <c r="AA145" i="1"/>
  <c r="R34" i="1"/>
  <c r="T36" i="1"/>
  <c r="T48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Y86" i="1" l="1"/>
  <c r="AI90" i="1"/>
  <c r="F83" i="10"/>
  <c r="H83" i="10" s="1"/>
  <c r="F83" i="8"/>
  <c r="H87" i="8"/>
  <c r="W35" i="1"/>
  <c r="W34" i="1" s="1"/>
  <c r="AG34" i="1" s="1"/>
  <c r="F32" i="10"/>
  <c r="F31" i="10" s="1"/>
  <c r="D26" i="10" s="1"/>
  <c r="X34" i="1"/>
  <c r="AH34" i="1" s="1"/>
  <c r="F31" i="6"/>
  <c r="D26" i="6" s="1"/>
  <c r="U35" i="1"/>
  <c r="AE35" i="1" s="1"/>
  <c r="AC35" i="1"/>
  <c r="F31" i="8"/>
  <c r="D26" i="8" s="1"/>
  <c r="P34" i="1"/>
  <c r="Z34" i="1" s="1"/>
  <c r="H82" i="11"/>
  <c r="H83" i="11"/>
  <c r="H83" i="8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1" i="11" s="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F36" i="1"/>
  <c r="G35" i="1"/>
  <c r="AB35" i="1" s="1"/>
  <c r="O90" i="1"/>
  <c r="D26" i="11"/>
  <c r="O36" i="1"/>
  <c r="O130" i="1"/>
  <c r="D130" i="1"/>
  <c r="D36" i="1"/>
  <c r="D67" i="1"/>
  <c r="D48" i="1"/>
  <c r="D90" i="1"/>
  <c r="O48" i="1"/>
  <c r="AG35" i="1" l="1"/>
  <c r="H31" i="10"/>
  <c r="H32" i="10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AA35" i="1" l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<sst xmlns="http://schemas.openxmlformats.org/spreadsheetml/2006/main" count="2981" uniqueCount="266">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</sst>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A64" zoomScale="70" zoomScaleNormal="70" workbookViewId="0">
      <selection activeCell="P80" sqref="P80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00" t="s">
        <v>4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01" t="s">
        <v>265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01" t="s">
        <v>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06">
        <v>45020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11">
        <v>2023</v>
      </c>
      <c r="F10" s="211"/>
      <c r="G10" s="211"/>
      <c r="H10" s="212" t="s">
        <v>11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13" t="s">
        <v>19</v>
      </c>
      <c r="F11" s="213"/>
      <c r="G11" s="213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2642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337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2642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337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02" t="s">
        <v>42</v>
      </c>
      <c r="B30" s="202"/>
      <c r="C30" s="203"/>
      <c r="D30" s="149"/>
      <c r="E30" s="202"/>
      <c r="F30" s="202"/>
      <c r="G30" s="202"/>
      <c r="H30" s="202"/>
      <c r="I30" s="202"/>
      <c r="J30" s="202"/>
      <c r="K30" s="202"/>
      <c r="L30" s="202"/>
      <c r="M30" s="202"/>
      <c r="N30" s="203"/>
      <c r="O30" s="149"/>
      <c r="P30" s="202" t="s">
        <v>43</v>
      </c>
      <c r="Q30" s="202"/>
      <c r="R30" s="202"/>
      <c r="S30" s="202"/>
      <c r="T30" s="202"/>
      <c r="U30" s="202"/>
      <c r="V30" s="202"/>
      <c r="W30" s="202"/>
      <c r="X30" s="202"/>
      <c r="Y30" s="203"/>
      <c r="Z30" s="202" t="s">
        <v>44</v>
      </c>
      <c r="AA30" s="202"/>
      <c r="AB30" s="202"/>
      <c r="AC30" s="202"/>
      <c r="AD30" s="202"/>
      <c r="AE30" s="202"/>
      <c r="AF30" s="202"/>
      <c r="AG30" s="202"/>
      <c r="AH30" s="202"/>
      <c r="AI30" s="203"/>
      <c r="AJ30" s="15"/>
    </row>
    <row r="31" spans="1:37" ht="15" customHeight="1" x14ac:dyDescent="0.25">
      <c r="A31" s="215" t="s">
        <v>45</v>
      </c>
      <c r="B31" s="37"/>
      <c r="C31" s="37"/>
      <c r="D31" s="204" t="s">
        <v>46</v>
      </c>
      <c r="E31" s="218" t="s">
        <v>47</v>
      </c>
      <c r="F31" s="221" t="s">
        <v>48</v>
      </c>
      <c r="G31" s="222"/>
      <c r="H31" s="222"/>
      <c r="I31" s="222"/>
      <c r="J31" s="222"/>
      <c r="K31" s="222"/>
      <c r="L31" s="222"/>
      <c r="M31" s="223"/>
      <c r="N31" s="224" t="s">
        <v>49</v>
      </c>
      <c r="O31" s="204" t="s">
        <v>46</v>
      </c>
      <c r="P31" s="218" t="s">
        <v>50</v>
      </c>
      <c r="Q31" s="221" t="s">
        <v>48</v>
      </c>
      <c r="R31" s="222"/>
      <c r="S31" s="222"/>
      <c r="T31" s="222"/>
      <c r="U31" s="222"/>
      <c r="V31" s="222"/>
      <c r="W31" s="227"/>
      <c r="X31" s="40"/>
      <c r="Y31" s="204" t="s">
        <v>49</v>
      </c>
      <c r="Z31" s="204" t="s">
        <v>51</v>
      </c>
      <c r="AA31" s="229" t="s">
        <v>48</v>
      </c>
      <c r="AB31" s="230"/>
      <c r="AC31" s="230"/>
      <c r="AD31" s="230"/>
      <c r="AE31" s="230"/>
      <c r="AF31" s="230"/>
      <c r="AG31" s="230"/>
      <c r="AH31" s="231"/>
      <c r="AI31" s="204" t="s">
        <v>49</v>
      </c>
      <c r="AJ31" s="15"/>
    </row>
    <row r="32" spans="1:37" ht="15" customHeight="1" x14ac:dyDescent="0.25">
      <c r="A32" s="216"/>
      <c r="B32" s="232" t="s">
        <v>52</v>
      </c>
      <c r="C32" s="232" t="s">
        <v>53</v>
      </c>
      <c r="D32" s="207"/>
      <c r="E32" s="219"/>
      <c r="F32" s="207" t="s">
        <v>54</v>
      </c>
      <c r="G32" s="208" t="s">
        <v>55</v>
      </c>
      <c r="H32" s="209"/>
      <c r="I32" s="210"/>
      <c r="J32" s="208" t="s">
        <v>56</v>
      </c>
      <c r="K32" s="209"/>
      <c r="L32" s="209"/>
      <c r="M32" s="204" t="s">
        <v>57</v>
      </c>
      <c r="N32" s="225"/>
      <c r="O32" s="207"/>
      <c r="P32" s="219"/>
      <c r="Q32" s="204" t="s">
        <v>58</v>
      </c>
      <c r="R32" s="229" t="s">
        <v>55</v>
      </c>
      <c r="S32" s="230"/>
      <c r="T32" s="231"/>
      <c r="U32" s="229" t="s">
        <v>56</v>
      </c>
      <c r="V32" s="230"/>
      <c r="W32" s="230"/>
      <c r="X32" s="204" t="s">
        <v>59</v>
      </c>
      <c r="Y32" s="207"/>
      <c r="Z32" s="207"/>
      <c r="AA32" s="224" t="s">
        <v>60</v>
      </c>
      <c r="AB32" s="229" t="s">
        <v>55</v>
      </c>
      <c r="AC32" s="230"/>
      <c r="AD32" s="231"/>
      <c r="AE32" s="229" t="s">
        <v>56</v>
      </c>
      <c r="AF32" s="230"/>
      <c r="AG32" s="230"/>
      <c r="AH32" s="204" t="s">
        <v>59</v>
      </c>
      <c r="AI32" s="207"/>
      <c r="AJ32" s="15"/>
    </row>
    <row r="33" spans="1:36" ht="41.25" customHeight="1" x14ac:dyDescent="0.25">
      <c r="A33" s="217"/>
      <c r="B33" s="204"/>
      <c r="C33" s="204"/>
      <c r="D33" s="205"/>
      <c r="E33" s="220"/>
      <c r="F33" s="205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07"/>
      <c r="N33" s="226"/>
      <c r="O33" s="205"/>
      <c r="P33" s="220"/>
      <c r="Q33" s="205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5"/>
      <c r="Y33" s="228"/>
      <c r="Z33" s="238"/>
      <c r="AA33" s="226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5"/>
      <c r="AI33" s="228"/>
      <c r="AJ33" s="15"/>
    </row>
    <row r="34" spans="1:36" ht="15.75" customHeight="1" x14ac:dyDescent="0.25">
      <c r="A34" s="233" t="s">
        <v>33</v>
      </c>
      <c r="B34" s="233"/>
      <c r="C34" s="234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2642</v>
      </c>
      <c r="P34" s="84">
        <f>SUM(P35,P67,P77,P85,P149,P154,P158)</f>
        <v>2642</v>
      </c>
      <c r="Q34" s="103">
        <f>SUM(Q35,Q67,Q85,Q154)</f>
        <v>337</v>
      </c>
      <c r="R34" s="103">
        <f t="shared" ref="R34:X34" si="1">SUM(R35,R67,R145,R154)</f>
        <v>16</v>
      </c>
      <c r="S34" s="103">
        <f t="shared" si="1"/>
        <v>26</v>
      </c>
      <c r="T34" s="103">
        <f t="shared" si="1"/>
        <v>60</v>
      </c>
      <c r="U34" s="103">
        <f t="shared" si="1"/>
        <v>8</v>
      </c>
      <c r="V34" s="103">
        <f t="shared" si="1"/>
        <v>61</v>
      </c>
      <c r="W34" s="103">
        <f t="shared" si="1"/>
        <v>125</v>
      </c>
      <c r="X34" s="103">
        <f t="shared" si="1"/>
        <v>41</v>
      </c>
      <c r="Y34" s="82">
        <f>Y85</f>
        <v>85</v>
      </c>
      <c r="Z34" s="103">
        <f t="shared" ref="Z34:AI49" si="2">SUM(E34,P34)</f>
        <v>2642</v>
      </c>
      <c r="AA34" s="83">
        <f t="shared" si="2"/>
        <v>337</v>
      </c>
      <c r="AB34" s="83">
        <f t="shared" si="2"/>
        <v>16</v>
      </c>
      <c r="AC34" s="83">
        <f t="shared" si="2"/>
        <v>26</v>
      </c>
      <c r="AD34" s="83">
        <f t="shared" si="2"/>
        <v>60</v>
      </c>
      <c r="AE34" s="83">
        <f t="shared" si="2"/>
        <v>8</v>
      </c>
      <c r="AF34" s="83">
        <f t="shared" si="2"/>
        <v>61</v>
      </c>
      <c r="AG34" s="83">
        <f t="shared" si="2"/>
        <v>125</v>
      </c>
      <c r="AH34" s="83">
        <f t="shared" si="2"/>
        <v>41</v>
      </c>
      <c r="AI34" s="83">
        <f t="shared" si="2"/>
        <v>85</v>
      </c>
      <c r="AJ34" s="47"/>
    </row>
    <row r="35" spans="1:36" ht="25.5" customHeight="1" x14ac:dyDescent="0.25">
      <c r="A35" s="214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247</v>
      </c>
      <c r="P35" s="85">
        <f>SUM(P36,P48,P60,P65,P66)</f>
        <v>247</v>
      </c>
      <c r="Q35" s="107">
        <f t="shared" ref="Q35:Q59" si="4">SUM(R35:X35)</f>
        <v>265</v>
      </c>
      <c r="R35" s="107">
        <f>SUM(R36,R48,R60,R66)</f>
        <v>1</v>
      </c>
      <c r="S35" s="107">
        <f>SUM(S36,S48,S60,S66)</f>
        <v>13</v>
      </c>
      <c r="T35" s="107">
        <f>SUM(T36,T48,T60,T66)</f>
        <v>55</v>
      </c>
      <c r="U35" s="107">
        <f>SUM(U36,U48,U66)</f>
        <v>1</v>
      </c>
      <c r="V35" s="107">
        <f>SUM(V36,V48,V66)</f>
        <v>56</v>
      </c>
      <c r="W35" s="107">
        <f>SUM(W36,W48,W66)</f>
        <v>118</v>
      </c>
      <c r="X35" s="107">
        <f>SUM(X36,X48,X65,X66)</f>
        <v>21</v>
      </c>
      <c r="Y35" s="166"/>
      <c r="Z35" s="93">
        <f t="shared" si="2"/>
        <v>247</v>
      </c>
      <c r="AA35" s="108">
        <f t="shared" si="2"/>
        <v>265</v>
      </c>
      <c r="AB35" s="108">
        <f t="shared" si="2"/>
        <v>1</v>
      </c>
      <c r="AC35" s="108">
        <f t="shared" si="2"/>
        <v>13</v>
      </c>
      <c r="AD35" s="108">
        <f t="shared" si="2"/>
        <v>55</v>
      </c>
      <c r="AE35" s="108">
        <f t="shared" si="2"/>
        <v>1</v>
      </c>
      <c r="AF35" s="108">
        <f t="shared" si="2"/>
        <v>56</v>
      </c>
      <c r="AG35" s="108">
        <f t="shared" si="2"/>
        <v>118</v>
      </c>
      <c r="AH35" s="108">
        <f t="shared" si="2"/>
        <v>21</v>
      </c>
      <c r="AI35" s="39"/>
      <c r="AJ35" s="15"/>
    </row>
    <row r="36" spans="1:36" x14ac:dyDescent="0.25">
      <c r="A36" s="214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75</v>
      </c>
      <c r="P36" s="112">
        <f>SUM(P37,P42)</f>
        <v>75</v>
      </c>
      <c r="Q36" s="112">
        <f t="shared" si="4"/>
        <v>93</v>
      </c>
      <c r="R36" s="112">
        <f t="shared" ref="R36:X36" si="6">SUM(R37,R42)</f>
        <v>0</v>
      </c>
      <c r="S36" s="112">
        <f t="shared" si="6"/>
        <v>4</v>
      </c>
      <c r="T36" s="112">
        <f t="shared" si="6"/>
        <v>6</v>
      </c>
      <c r="U36" s="112">
        <f t="shared" si="6"/>
        <v>1</v>
      </c>
      <c r="V36" s="112">
        <f t="shared" si="6"/>
        <v>46</v>
      </c>
      <c r="W36" s="112">
        <f t="shared" si="6"/>
        <v>35</v>
      </c>
      <c r="X36" s="112">
        <f t="shared" si="6"/>
        <v>1</v>
      </c>
      <c r="Y36" s="166"/>
      <c r="Z36" s="113">
        <f t="shared" si="2"/>
        <v>75</v>
      </c>
      <c r="AA36" s="113">
        <f t="shared" si="2"/>
        <v>93</v>
      </c>
      <c r="AB36" s="113">
        <f t="shared" si="2"/>
        <v>0</v>
      </c>
      <c r="AC36" s="113">
        <f t="shared" si="2"/>
        <v>4</v>
      </c>
      <c r="AD36" s="113">
        <f t="shared" si="2"/>
        <v>6</v>
      </c>
      <c r="AE36" s="113">
        <f t="shared" si="2"/>
        <v>1</v>
      </c>
      <c r="AF36" s="113">
        <f t="shared" si="2"/>
        <v>46</v>
      </c>
      <c r="AG36" s="113">
        <f t="shared" si="2"/>
        <v>35</v>
      </c>
      <c r="AH36" s="113">
        <f t="shared" si="2"/>
        <v>1</v>
      </c>
      <c r="AI36" s="30"/>
      <c r="AJ36" s="15"/>
    </row>
    <row r="37" spans="1:36" x14ac:dyDescent="0.25">
      <c r="A37" s="214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63</v>
      </c>
      <c r="P37" s="92">
        <f>SUM(P38:P41)</f>
        <v>63</v>
      </c>
      <c r="Q37" s="116">
        <f t="shared" si="4"/>
        <v>81</v>
      </c>
      <c r="R37" s="116">
        <f t="shared" ref="R37:X37" si="8">SUM(R38:R41)</f>
        <v>0</v>
      </c>
      <c r="S37" s="116">
        <f t="shared" si="8"/>
        <v>4</v>
      </c>
      <c r="T37" s="116">
        <f t="shared" si="8"/>
        <v>4</v>
      </c>
      <c r="U37" s="116">
        <f t="shared" si="8"/>
        <v>1</v>
      </c>
      <c r="V37" s="116">
        <f t="shared" si="8"/>
        <v>42</v>
      </c>
      <c r="W37" s="116">
        <f t="shared" si="8"/>
        <v>30</v>
      </c>
      <c r="X37" s="116">
        <f t="shared" si="8"/>
        <v>0</v>
      </c>
      <c r="Y37" s="109"/>
      <c r="Z37" s="117">
        <f t="shared" si="2"/>
        <v>63</v>
      </c>
      <c r="AA37" s="117">
        <f t="shared" si="2"/>
        <v>81</v>
      </c>
      <c r="AB37" s="117">
        <f t="shared" si="2"/>
        <v>0</v>
      </c>
      <c r="AC37" s="117">
        <f t="shared" si="2"/>
        <v>4</v>
      </c>
      <c r="AD37" s="117">
        <f t="shared" si="2"/>
        <v>4</v>
      </c>
      <c r="AE37" s="117">
        <f t="shared" si="2"/>
        <v>1</v>
      </c>
      <c r="AF37" s="117">
        <f t="shared" si="2"/>
        <v>42</v>
      </c>
      <c r="AG37" s="117">
        <f t="shared" si="2"/>
        <v>30</v>
      </c>
      <c r="AH37" s="117">
        <f t="shared" si="2"/>
        <v>0</v>
      </c>
      <c r="AI37" s="170"/>
      <c r="AJ37" s="15"/>
    </row>
    <row r="38" spans="1:36" x14ac:dyDescent="0.25">
      <c r="A38" s="214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59</v>
      </c>
      <c r="P38" s="76">
        <v>59</v>
      </c>
      <c r="Q38" s="158">
        <f t="shared" si="4"/>
        <v>74</v>
      </c>
      <c r="R38" s="119">
        <v>0</v>
      </c>
      <c r="S38" s="119">
        <v>4</v>
      </c>
      <c r="T38" s="119">
        <v>4</v>
      </c>
      <c r="U38" s="119">
        <v>1</v>
      </c>
      <c r="V38" s="119">
        <v>40</v>
      </c>
      <c r="W38" s="119">
        <v>25</v>
      </c>
      <c r="X38" s="119">
        <v>0</v>
      </c>
      <c r="Y38" s="166"/>
      <c r="Z38" s="117">
        <f t="shared" si="2"/>
        <v>59</v>
      </c>
      <c r="AA38" s="117">
        <f t="shared" si="2"/>
        <v>74</v>
      </c>
      <c r="AB38" s="117">
        <f t="shared" si="2"/>
        <v>0</v>
      </c>
      <c r="AC38" s="117">
        <f t="shared" si="2"/>
        <v>4</v>
      </c>
      <c r="AD38" s="117">
        <f t="shared" si="2"/>
        <v>4</v>
      </c>
      <c r="AE38" s="117">
        <f t="shared" si="2"/>
        <v>1</v>
      </c>
      <c r="AF38" s="117">
        <f t="shared" si="2"/>
        <v>40</v>
      </c>
      <c r="AG38" s="117">
        <f t="shared" si="2"/>
        <v>25</v>
      </c>
      <c r="AH38" s="142">
        <f t="shared" si="2"/>
        <v>0</v>
      </c>
      <c r="AI38" s="168"/>
      <c r="AJ38" s="15"/>
    </row>
    <row r="39" spans="1:36" x14ac:dyDescent="0.25">
      <c r="A39" s="214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1</v>
      </c>
      <c r="P39" s="76">
        <v>1</v>
      </c>
      <c r="Q39" s="158">
        <f t="shared" si="4"/>
        <v>1</v>
      </c>
      <c r="R39" s="119">
        <v>0</v>
      </c>
      <c r="S39" s="119">
        <v>0</v>
      </c>
      <c r="T39" s="119">
        <v>0</v>
      </c>
      <c r="U39" s="119">
        <v>0</v>
      </c>
      <c r="V39" s="119">
        <v>1</v>
      </c>
      <c r="W39" s="119">
        <v>0</v>
      </c>
      <c r="X39" s="119">
        <v>0</v>
      </c>
      <c r="Y39" s="166"/>
      <c r="Z39" s="117">
        <f t="shared" si="2"/>
        <v>1</v>
      </c>
      <c r="AA39" s="117">
        <f t="shared" si="2"/>
        <v>1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1</v>
      </c>
      <c r="AG39" s="117">
        <f t="shared" si="2"/>
        <v>0</v>
      </c>
      <c r="AH39" s="142">
        <f t="shared" si="2"/>
        <v>0</v>
      </c>
      <c r="AI39" s="168"/>
      <c r="AJ39" s="15"/>
    </row>
    <row r="40" spans="1:36" x14ac:dyDescent="0.25">
      <c r="A40" s="214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3</v>
      </c>
      <c r="P40" s="76">
        <v>3</v>
      </c>
      <c r="Q40" s="158">
        <f t="shared" si="4"/>
        <v>6</v>
      </c>
      <c r="R40" s="119">
        <v>0</v>
      </c>
      <c r="S40" s="119">
        <v>0</v>
      </c>
      <c r="T40" s="119">
        <v>0</v>
      </c>
      <c r="U40" s="119">
        <v>0</v>
      </c>
      <c r="V40" s="119">
        <v>1</v>
      </c>
      <c r="W40" s="119">
        <v>5</v>
      </c>
      <c r="X40" s="119">
        <v>0</v>
      </c>
      <c r="Y40" s="109"/>
      <c r="Z40" s="117">
        <f t="shared" si="2"/>
        <v>3</v>
      </c>
      <c r="AA40" s="117">
        <f t="shared" si="2"/>
        <v>6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0</v>
      </c>
      <c r="AF40" s="117">
        <f t="shared" si="2"/>
        <v>1</v>
      </c>
      <c r="AG40" s="117">
        <f t="shared" si="2"/>
        <v>5</v>
      </c>
      <c r="AH40" s="142">
        <f t="shared" si="2"/>
        <v>0</v>
      </c>
      <c r="AI40" s="168"/>
      <c r="AJ40" s="15"/>
    </row>
    <row r="41" spans="1:36" x14ac:dyDescent="0.25">
      <c r="A41" s="214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214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12</v>
      </c>
      <c r="P42" s="86">
        <f>SUM(P43:P47)</f>
        <v>12</v>
      </c>
      <c r="Q42" s="120">
        <f t="shared" si="4"/>
        <v>12</v>
      </c>
      <c r="R42" s="120">
        <f t="shared" ref="R42:X42" si="10">SUM(R43:R47)</f>
        <v>0</v>
      </c>
      <c r="S42" s="120">
        <f t="shared" si="10"/>
        <v>0</v>
      </c>
      <c r="T42" s="120">
        <f t="shared" si="10"/>
        <v>2</v>
      </c>
      <c r="U42" s="120">
        <f t="shared" si="10"/>
        <v>0</v>
      </c>
      <c r="V42" s="120">
        <f t="shared" si="10"/>
        <v>4</v>
      </c>
      <c r="W42" s="120">
        <f t="shared" si="10"/>
        <v>5</v>
      </c>
      <c r="X42" s="120">
        <f t="shared" si="10"/>
        <v>1</v>
      </c>
      <c r="Y42" s="170"/>
      <c r="Z42" s="117">
        <f t="shared" si="2"/>
        <v>12</v>
      </c>
      <c r="AA42" s="117">
        <f t="shared" si="2"/>
        <v>12</v>
      </c>
      <c r="AB42" s="117">
        <f t="shared" si="2"/>
        <v>0</v>
      </c>
      <c r="AC42" s="117">
        <f t="shared" si="2"/>
        <v>0</v>
      </c>
      <c r="AD42" s="117">
        <f t="shared" si="2"/>
        <v>2</v>
      </c>
      <c r="AE42" s="117">
        <f t="shared" si="2"/>
        <v>0</v>
      </c>
      <c r="AF42" s="117">
        <f t="shared" si="2"/>
        <v>4</v>
      </c>
      <c r="AG42" s="117">
        <f t="shared" si="2"/>
        <v>5</v>
      </c>
      <c r="AH42" s="117">
        <f t="shared" si="2"/>
        <v>1</v>
      </c>
      <c r="AI42" s="170"/>
      <c r="AJ42" s="15"/>
    </row>
    <row r="43" spans="1:36" x14ac:dyDescent="0.25">
      <c r="A43" s="214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214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214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12</v>
      </c>
      <c r="P45" s="76">
        <v>12</v>
      </c>
      <c r="Q45" s="158">
        <f t="shared" si="4"/>
        <v>12</v>
      </c>
      <c r="R45" s="119">
        <v>0</v>
      </c>
      <c r="S45" s="119">
        <v>0</v>
      </c>
      <c r="T45" s="119">
        <v>2</v>
      </c>
      <c r="U45" s="119">
        <v>0</v>
      </c>
      <c r="V45" s="119">
        <v>4</v>
      </c>
      <c r="W45" s="119">
        <v>5</v>
      </c>
      <c r="X45" s="119">
        <v>1</v>
      </c>
      <c r="Y45" s="166"/>
      <c r="Z45" s="117">
        <f t="shared" si="2"/>
        <v>12</v>
      </c>
      <c r="AA45" s="117">
        <f t="shared" si="2"/>
        <v>12</v>
      </c>
      <c r="AB45" s="117">
        <f t="shared" si="2"/>
        <v>0</v>
      </c>
      <c r="AC45" s="117">
        <f t="shared" si="2"/>
        <v>0</v>
      </c>
      <c r="AD45" s="117">
        <f t="shared" si="2"/>
        <v>2</v>
      </c>
      <c r="AE45" s="117">
        <f t="shared" si="2"/>
        <v>0</v>
      </c>
      <c r="AF45" s="117">
        <f t="shared" si="2"/>
        <v>4</v>
      </c>
      <c r="AG45" s="117">
        <f t="shared" si="2"/>
        <v>5</v>
      </c>
      <c r="AH45" s="142">
        <f t="shared" si="2"/>
        <v>1</v>
      </c>
      <c r="AI45" s="168"/>
      <c r="AJ45" s="15"/>
    </row>
    <row r="46" spans="1:36" x14ac:dyDescent="0.25">
      <c r="A46" s="214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214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214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170</v>
      </c>
      <c r="P48" s="87">
        <f>SUM(P49,P54)</f>
        <v>170</v>
      </c>
      <c r="Q48" s="121">
        <f t="shared" si="4"/>
        <v>170</v>
      </c>
      <c r="R48" s="121">
        <f t="shared" ref="R48:X48" si="12">SUM(R49,R54)</f>
        <v>1</v>
      </c>
      <c r="S48" s="121">
        <f t="shared" si="12"/>
        <v>9</v>
      </c>
      <c r="T48" s="121">
        <f t="shared" si="12"/>
        <v>47</v>
      </c>
      <c r="U48" s="121">
        <f t="shared" si="12"/>
        <v>0</v>
      </c>
      <c r="V48" s="121">
        <f t="shared" si="12"/>
        <v>10</v>
      </c>
      <c r="W48" s="121">
        <f t="shared" si="12"/>
        <v>83</v>
      </c>
      <c r="X48" s="121">
        <f t="shared" si="12"/>
        <v>20</v>
      </c>
      <c r="Y48" s="168"/>
      <c r="Z48" s="113">
        <f t="shared" si="2"/>
        <v>170</v>
      </c>
      <c r="AA48" s="113">
        <f t="shared" si="2"/>
        <v>170</v>
      </c>
      <c r="AB48" s="113">
        <f t="shared" si="2"/>
        <v>1</v>
      </c>
      <c r="AC48" s="113">
        <f t="shared" si="2"/>
        <v>9</v>
      </c>
      <c r="AD48" s="113">
        <f t="shared" si="2"/>
        <v>47</v>
      </c>
      <c r="AE48" s="113">
        <f t="shared" si="2"/>
        <v>0</v>
      </c>
      <c r="AF48" s="113">
        <f t="shared" si="2"/>
        <v>10</v>
      </c>
      <c r="AG48" s="113">
        <f t="shared" si="2"/>
        <v>83</v>
      </c>
      <c r="AH48" s="113">
        <f t="shared" si="2"/>
        <v>20</v>
      </c>
      <c r="AI48" s="170"/>
      <c r="AJ48" s="15"/>
    </row>
    <row r="49" spans="1:36" x14ac:dyDescent="0.25">
      <c r="A49" s="214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97</v>
      </c>
      <c r="P49" s="92">
        <f>SUM(P50:P53)</f>
        <v>97</v>
      </c>
      <c r="Q49" s="116">
        <f t="shared" si="4"/>
        <v>97</v>
      </c>
      <c r="R49" s="116">
        <f t="shared" ref="R49:X49" si="14">SUM(R50:R53)</f>
        <v>1</v>
      </c>
      <c r="S49" s="116">
        <f t="shared" si="14"/>
        <v>7</v>
      </c>
      <c r="T49" s="116">
        <f t="shared" si="14"/>
        <v>32</v>
      </c>
      <c r="U49" s="116">
        <f t="shared" si="14"/>
        <v>0</v>
      </c>
      <c r="V49" s="94">
        <f t="shared" si="14"/>
        <v>9</v>
      </c>
      <c r="W49" s="94">
        <f t="shared" si="14"/>
        <v>47</v>
      </c>
      <c r="X49" s="94">
        <f t="shared" si="14"/>
        <v>1</v>
      </c>
      <c r="Y49" s="168"/>
      <c r="Z49" s="117">
        <f t="shared" si="2"/>
        <v>97</v>
      </c>
      <c r="AA49" s="117">
        <f t="shared" si="2"/>
        <v>97</v>
      </c>
      <c r="AB49" s="117">
        <f t="shared" si="2"/>
        <v>1</v>
      </c>
      <c r="AC49" s="117">
        <f t="shared" si="2"/>
        <v>7</v>
      </c>
      <c r="AD49" s="117">
        <f t="shared" si="2"/>
        <v>32</v>
      </c>
      <c r="AE49" s="117">
        <f t="shared" si="2"/>
        <v>0</v>
      </c>
      <c r="AF49" s="117">
        <f t="shared" si="2"/>
        <v>9</v>
      </c>
      <c r="AG49" s="117">
        <f t="shared" si="2"/>
        <v>47</v>
      </c>
      <c r="AH49" s="117">
        <f t="shared" si="2"/>
        <v>1</v>
      </c>
      <c r="AI49" s="170"/>
      <c r="AJ49" s="15"/>
    </row>
    <row r="50" spans="1:36" x14ac:dyDescent="0.25">
      <c r="A50" s="214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0</v>
      </c>
      <c r="P50" s="76">
        <v>0</v>
      </c>
      <c r="Q50" s="116">
        <f t="shared" si="4"/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76">
        <v>0</v>
      </c>
      <c r="Y50" s="166"/>
      <c r="Z50" s="117">
        <f t="shared" ref="Z50:AH74" si="15">SUM(E50,P50)</f>
        <v>0</v>
      </c>
      <c r="AA50" s="117">
        <f t="shared" si="15"/>
        <v>0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0</v>
      </c>
      <c r="AH50" s="142">
        <f t="shared" si="15"/>
        <v>0</v>
      </c>
      <c r="AI50" s="168"/>
      <c r="AJ50" s="15"/>
    </row>
    <row r="51" spans="1:36" x14ac:dyDescent="0.25">
      <c r="A51" s="214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1</v>
      </c>
      <c r="P51" s="76">
        <v>1</v>
      </c>
      <c r="Q51" s="158">
        <f t="shared" si="4"/>
        <v>1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1</v>
      </c>
      <c r="X51" s="76">
        <v>0</v>
      </c>
      <c r="Y51" s="166"/>
      <c r="Z51" s="117">
        <f t="shared" si="15"/>
        <v>1</v>
      </c>
      <c r="AA51" s="117">
        <f t="shared" si="15"/>
        <v>1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1</v>
      </c>
      <c r="AH51" s="142">
        <f t="shared" si="15"/>
        <v>0</v>
      </c>
      <c r="AI51" s="168"/>
      <c r="AJ51" s="15"/>
    </row>
    <row r="52" spans="1:36" x14ac:dyDescent="0.25">
      <c r="A52" s="214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96</v>
      </c>
      <c r="P52" s="76">
        <v>96</v>
      </c>
      <c r="Q52" s="158">
        <f t="shared" si="4"/>
        <v>96</v>
      </c>
      <c r="R52" s="119">
        <v>1</v>
      </c>
      <c r="S52" s="119">
        <v>7</v>
      </c>
      <c r="T52" s="119">
        <v>32</v>
      </c>
      <c r="U52" s="119">
        <v>0</v>
      </c>
      <c r="V52" s="119">
        <v>9</v>
      </c>
      <c r="W52" s="119">
        <v>46</v>
      </c>
      <c r="X52" s="76">
        <v>1</v>
      </c>
      <c r="Y52" s="166"/>
      <c r="Z52" s="117">
        <f t="shared" si="15"/>
        <v>96</v>
      </c>
      <c r="AA52" s="117">
        <f t="shared" si="15"/>
        <v>96</v>
      </c>
      <c r="AB52" s="117">
        <f t="shared" si="15"/>
        <v>1</v>
      </c>
      <c r="AC52" s="117">
        <f t="shared" si="15"/>
        <v>7</v>
      </c>
      <c r="AD52" s="117">
        <f t="shared" si="15"/>
        <v>32</v>
      </c>
      <c r="AE52" s="117">
        <f t="shared" si="15"/>
        <v>0</v>
      </c>
      <c r="AF52" s="117">
        <f t="shared" si="15"/>
        <v>9</v>
      </c>
      <c r="AG52" s="117">
        <f t="shared" si="15"/>
        <v>46</v>
      </c>
      <c r="AH52" s="142">
        <f t="shared" si="15"/>
        <v>1</v>
      </c>
      <c r="AI52" s="168"/>
      <c r="AJ52" s="15"/>
    </row>
    <row r="53" spans="1:36" x14ac:dyDescent="0.25">
      <c r="A53" s="214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214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73</v>
      </c>
      <c r="P54" s="86">
        <f>SUM(P55:P59)</f>
        <v>73</v>
      </c>
      <c r="Q54" s="120">
        <f t="shared" si="4"/>
        <v>73</v>
      </c>
      <c r="R54" s="120">
        <f t="shared" ref="R54:X54" si="17">SUM(R55:R59)</f>
        <v>0</v>
      </c>
      <c r="S54" s="120">
        <f t="shared" si="17"/>
        <v>2</v>
      </c>
      <c r="T54" s="120">
        <f t="shared" si="17"/>
        <v>15</v>
      </c>
      <c r="U54" s="120">
        <f t="shared" si="17"/>
        <v>0</v>
      </c>
      <c r="V54" s="120">
        <f t="shared" si="17"/>
        <v>1</v>
      </c>
      <c r="W54" s="120">
        <f t="shared" si="17"/>
        <v>36</v>
      </c>
      <c r="X54" s="120">
        <f t="shared" si="17"/>
        <v>19</v>
      </c>
      <c r="Y54" s="170"/>
      <c r="Z54" s="117">
        <f t="shared" si="15"/>
        <v>73</v>
      </c>
      <c r="AA54" s="117">
        <f t="shared" si="15"/>
        <v>73</v>
      </c>
      <c r="AB54" s="117">
        <f t="shared" si="15"/>
        <v>0</v>
      </c>
      <c r="AC54" s="117">
        <f t="shared" si="15"/>
        <v>2</v>
      </c>
      <c r="AD54" s="117">
        <f t="shared" si="15"/>
        <v>15</v>
      </c>
      <c r="AE54" s="117">
        <f t="shared" si="15"/>
        <v>0</v>
      </c>
      <c r="AF54" s="117">
        <f t="shared" si="15"/>
        <v>1</v>
      </c>
      <c r="AG54" s="117">
        <f t="shared" si="15"/>
        <v>36</v>
      </c>
      <c r="AH54" s="117">
        <f t="shared" si="15"/>
        <v>19</v>
      </c>
      <c r="AI54" s="170"/>
      <c r="AJ54" s="15"/>
    </row>
    <row r="55" spans="1:36" x14ac:dyDescent="0.25">
      <c r="A55" s="214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214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214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73</v>
      </c>
      <c r="P57" s="76">
        <v>73</v>
      </c>
      <c r="Q57" s="158">
        <f t="shared" si="4"/>
        <v>73</v>
      </c>
      <c r="R57" s="119">
        <v>0</v>
      </c>
      <c r="S57" s="119">
        <v>2</v>
      </c>
      <c r="T57" s="119">
        <v>15</v>
      </c>
      <c r="U57" s="119">
        <v>0</v>
      </c>
      <c r="V57" s="119">
        <v>1</v>
      </c>
      <c r="W57" s="119">
        <v>36</v>
      </c>
      <c r="X57" s="76">
        <v>19</v>
      </c>
      <c r="Y57" s="170"/>
      <c r="Z57" s="117">
        <f t="shared" si="15"/>
        <v>73</v>
      </c>
      <c r="AA57" s="117">
        <f t="shared" si="15"/>
        <v>73</v>
      </c>
      <c r="AB57" s="117">
        <f t="shared" si="15"/>
        <v>0</v>
      </c>
      <c r="AC57" s="117">
        <f t="shared" si="15"/>
        <v>2</v>
      </c>
      <c r="AD57" s="117">
        <f t="shared" si="15"/>
        <v>15</v>
      </c>
      <c r="AE57" s="117">
        <f t="shared" si="15"/>
        <v>0</v>
      </c>
      <c r="AF57" s="117">
        <f t="shared" si="15"/>
        <v>1</v>
      </c>
      <c r="AG57" s="117">
        <f t="shared" si="15"/>
        <v>36</v>
      </c>
      <c r="AH57" s="117">
        <f t="shared" si="15"/>
        <v>19</v>
      </c>
      <c r="AI57" s="170"/>
      <c r="AJ57" s="15"/>
    </row>
    <row r="58" spans="1:36" x14ac:dyDescent="0.25">
      <c r="A58" s="214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214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214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2</v>
      </c>
      <c r="P60" s="134">
        <f>SUM(P61:P64)</f>
        <v>2</v>
      </c>
      <c r="Q60" s="124">
        <f>SUM(R60:T60)</f>
        <v>2</v>
      </c>
      <c r="R60" s="124">
        <f>SUM(R61:R64)</f>
        <v>0</v>
      </c>
      <c r="S60" s="124">
        <f>SUM(S61:S64)</f>
        <v>0</v>
      </c>
      <c r="T60" s="124">
        <f>SUM(T61:T64)</f>
        <v>2</v>
      </c>
      <c r="U60" s="31"/>
      <c r="V60" s="31"/>
      <c r="W60" s="31"/>
      <c r="X60" s="31"/>
      <c r="Y60" s="170"/>
      <c r="Z60" s="113">
        <f t="shared" si="15"/>
        <v>2</v>
      </c>
      <c r="AA60" s="113">
        <f t="shared" si="15"/>
        <v>2</v>
      </c>
      <c r="AB60" s="113">
        <f t="shared" si="15"/>
        <v>0</v>
      </c>
      <c r="AC60" s="113">
        <f t="shared" si="15"/>
        <v>0</v>
      </c>
      <c r="AD60" s="113">
        <f t="shared" si="15"/>
        <v>2</v>
      </c>
      <c r="AE60" s="31"/>
      <c r="AF60" s="31"/>
      <c r="AG60" s="31"/>
      <c r="AH60" s="31"/>
      <c r="AI60" s="170"/>
      <c r="AJ60" s="15"/>
    </row>
    <row r="61" spans="1:36" x14ac:dyDescent="0.25">
      <c r="A61" s="214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2</v>
      </c>
      <c r="P61" s="76">
        <v>2</v>
      </c>
      <c r="Q61" s="158">
        <f>SUM(R61:T61)</f>
        <v>2</v>
      </c>
      <c r="R61" s="119">
        <v>0</v>
      </c>
      <c r="S61" s="119">
        <v>0</v>
      </c>
      <c r="T61" s="119">
        <v>2</v>
      </c>
      <c r="U61" s="32"/>
      <c r="V61" s="33"/>
      <c r="W61" s="33"/>
      <c r="X61" s="33"/>
      <c r="Y61" s="125"/>
      <c r="Z61" s="117">
        <f t="shared" si="15"/>
        <v>2</v>
      </c>
      <c r="AA61" s="117">
        <f t="shared" si="15"/>
        <v>2</v>
      </c>
      <c r="AB61" s="117">
        <f t="shared" si="15"/>
        <v>0</v>
      </c>
      <c r="AC61" s="117">
        <f t="shared" si="15"/>
        <v>0</v>
      </c>
      <c r="AD61" s="117">
        <f t="shared" si="15"/>
        <v>2</v>
      </c>
      <c r="AE61" s="32"/>
      <c r="AF61" s="33"/>
      <c r="AG61" s="33"/>
      <c r="AH61" s="33"/>
      <c r="AI61" s="170"/>
      <c r="AJ61" s="15"/>
    </row>
    <row r="62" spans="1:36" x14ac:dyDescent="0.25">
      <c r="A62" s="214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214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214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214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214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214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37</v>
      </c>
      <c r="P67" s="88">
        <f>SUM(P68,P74,P75,P76)</f>
        <v>37</v>
      </c>
      <c r="Q67" s="128">
        <f t="shared" si="20"/>
        <v>37</v>
      </c>
      <c r="R67" s="128">
        <f t="shared" ref="R67:X67" si="22">SUM(R68,R74,R75,R76)</f>
        <v>13</v>
      </c>
      <c r="S67" s="128">
        <f t="shared" si="22"/>
        <v>2</v>
      </c>
      <c r="T67" s="128">
        <f t="shared" si="22"/>
        <v>2</v>
      </c>
      <c r="U67" s="128">
        <f t="shared" si="22"/>
        <v>6</v>
      </c>
      <c r="V67" s="128">
        <f t="shared" si="22"/>
        <v>2</v>
      </c>
      <c r="W67" s="128">
        <f t="shared" si="22"/>
        <v>4</v>
      </c>
      <c r="X67" s="128">
        <f t="shared" si="22"/>
        <v>8</v>
      </c>
      <c r="Y67" s="170"/>
      <c r="Z67" s="108">
        <f t="shared" si="15"/>
        <v>37</v>
      </c>
      <c r="AA67" s="108">
        <f t="shared" si="15"/>
        <v>37</v>
      </c>
      <c r="AB67" s="108">
        <f t="shared" si="15"/>
        <v>13</v>
      </c>
      <c r="AC67" s="108">
        <f t="shared" si="15"/>
        <v>2</v>
      </c>
      <c r="AD67" s="108">
        <f t="shared" si="15"/>
        <v>2</v>
      </c>
      <c r="AE67" s="108">
        <f t="shared" si="15"/>
        <v>6</v>
      </c>
      <c r="AF67" s="108">
        <f t="shared" si="15"/>
        <v>2</v>
      </c>
      <c r="AG67" s="108">
        <f t="shared" si="15"/>
        <v>4</v>
      </c>
      <c r="AH67" s="108">
        <f t="shared" si="18"/>
        <v>8</v>
      </c>
      <c r="AI67" s="170"/>
      <c r="AJ67" s="15"/>
    </row>
    <row r="68" spans="1:36" x14ac:dyDescent="0.25">
      <c r="A68" s="214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1</v>
      </c>
      <c r="P68" s="159">
        <f>SUM(P69:P73)</f>
        <v>1</v>
      </c>
      <c r="Q68" s="116">
        <f t="shared" si="20"/>
        <v>1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1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1</v>
      </c>
      <c r="AA68" s="117">
        <f t="shared" si="15"/>
        <v>1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1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214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1</v>
      </c>
      <c r="P69" s="76">
        <v>1</v>
      </c>
      <c r="Q69" s="116">
        <f t="shared" si="20"/>
        <v>1</v>
      </c>
      <c r="R69" s="119">
        <v>0</v>
      </c>
      <c r="S69" s="119">
        <v>0</v>
      </c>
      <c r="T69" s="119">
        <v>0</v>
      </c>
      <c r="U69" s="119">
        <v>0</v>
      </c>
      <c r="V69" s="119">
        <v>1</v>
      </c>
      <c r="W69" s="119">
        <v>0</v>
      </c>
      <c r="X69" s="119">
        <v>0</v>
      </c>
      <c r="Y69" s="166"/>
      <c r="Z69" s="117">
        <f t="shared" si="15"/>
        <v>1</v>
      </c>
      <c r="AA69" s="117">
        <f t="shared" si="15"/>
        <v>1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1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214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214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214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214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214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214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214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36</v>
      </c>
      <c r="P76" s="179">
        <v>36</v>
      </c>
      <c r="Q76" s="182">
        <f t="shared" si="20"/>
        <v>36</v>
      </c>
      <c r="R76" s="181">
        <v>13</v>
      </c>
      <c r="S76" s="181">
        <v>2</v>
      </c>
      <c r="T76" s="181">
        <v>2</v>
      </c>
      <c r="U76" s="181">
        <v>6</v>
      </c>
      <c r="V76" s="181">
        <v>1</v>
      </c>
      <c r="W76" s="181">
        <v>4</v>
      </c>
      <c r="X76" s="181">
        <v>8</v>
      </c>
      <c r="Y76" s="166"/>
      <c r="Z76" s="117">
        <f t="shared" si="25"/>
        <v>36</v>
      </c>
      <c r="AA76" s="117">
        <f t="shared" si="25"/>
        <v>36</v>
      </c>
      <c r="AB76" s="117">
        <f t="shared" si="25"/>
        <v>13</v>
      </c>
      <c r="AC76" s="117">
        <f t="shared" si="25"/>
        <v>2</v>
      </c>
      <c r="AD76" s="117">
        <f t="shared" si="25"/>
        <v>2</v>
      </c>
      <c r="AE76" s="117">
        <f t="shared" si="25"/>
        <v>6</v>
      </c>
      <c r="AF76" s="117">
        <f t="shared" si="25"/>
        <v>1</v>
      </c>
      <c r="AG76" s="117">
        <f t="shared" si="25"/>
        <v>4</v>
      </c>
      <c r="AH76" s="142">
        <f t="shared" si="18"/>
        <v>8</v>
      </c>
      <c r="AI76" s="168"/>
      <c r="AJ76" s="15"/>
    </row>
    <row r="77" spans="1:36" ht="25.5" customHeight="1" x14ac:dyDescent="0.25">
      <c r="A77" s="214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72</v>
      </c>
      <c r="P77" s="89">
        <f>SUM(P78:P84)</f>
        <v>72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72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214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39</v>
      </c>
      <c r="P78" s="183">
        <v>39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39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214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9</v>
      </c>
      <c r="P79" s="183">
        <v>9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9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214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2</v>
      </c>
      <c r="P80" s="183">
        <v>2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2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214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18</v>
      </c>
      <c r="P81" s="183">
        <v>18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18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214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214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214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4</v>
      </c>
      <c r="P84" s="184">
        <v>4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4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35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1172</v>
      </c>
      <c r="P85" s="185">
        <f>SUM(P87,P90,P100,P103,P106,P109,P112,P115,P118,P121,P124,P127,P130,P140,P143,P144,P145,P146,P147,P148)</f>
        <v>1172</v>
      </c>
      <c r="Q85" s="186">
        <f t="shared" ref="Q85:X85" si="27">+Q145</f>
        <v>18</v>
      </c>
      <c r="R85" s="186">
        <f t="shared" si="27"/>
        <v>0</v>
      </c>
      <c r="S85" s="186">
        <f t="shared" si="27"/>
        <v>4</v>
      </c>
      <c r="T85" s="186">
        <f t="shared" si="27"/>
        <v>1</v>
      </c>
      <c r="U85" s="186">
        <f t="shared" si="27"/>
        <v>0</v>
      </c>
      <c r="V85" s="186">
        <f t="shared" si="27"/>
        <v>3</v>
      </c>
      <c r="W85" s="186">
        <f t="shared" si="27"/>
        <v>2</v>
      </c>
      <c r="X85" s="186">
        <f t="shared" si="27"/>
        <v>8</v>
      </c>
      <c r="Y85" s="187">
        <f>SUM(Y90,Y103,Y134)</f>
        <v>85</v>
      </c>
      <c r="Z85" s="195">
        <f t="shared" si="25"/>
        <v>1172</v>
      </c>
      <c r="AA85" s="195">
        <f t="shared" si="25"/>
        <v>18</v>
      </c>
      <c r="AB85" s="195">
        <f t="shared" si="25"/>
        <v>0</v>
      </c>
      <c r="AC85" s="195">
        <f t="shared" si="25"/>
        <v>4</v>
      </c>
      <c r="AD85" s="195">
        <f t="shared" si="25"/>
        <v>1</v>
      </c>
      <c r="AE85" s="195">
        <f t="shared" si="25"/>
        <v>0</v>
      </c>
      <c r="AF85" s="195">
        <f t="shared" si="25"/>
        <v>3</v>
      </c>
      <c r="AG85" s="195">
        <f t="shared" si="25"/>
        <v>2</v>
      </c>
      <c r="AH85" s="195">
        <f t="shared" si="25"/>
        <v>8</v>
      </c>
      <c r="AI85" s="187">
        <f t="shared" si="25"/>
        <v>85</v>
      </c>
      <c r="AJ85" s="15"/>
    </row>
    <row r="86" spans="1:36" x14ac:dyDescent="0.25">
      <c r="A86" s="236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567</v>
      </c>
      <c r="P86" s="188">
        <f>SUM(P87,P90,P100,P103,P106,P109,P112,P115,P118,P121,P124,P127,P130,P140)</f>
        <v>567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85</v>
      </c>
      <c r="Z86" s="136">
        <f t="shared" si="25"/>
        <v>567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85</v>
      </c>
      <c r="AJ86" s="15"/>
    </row>
    <row r="87" spans="1:36" x14ac:dyDescent="0.25">
      <c r="A87" s="236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94</v>
      </c>
      <c r="P87" s="189">
        <f>SUM(P88:P89)</f>
        <v>94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94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36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1</v>
      </c>
      <c r="P88" s="184">
        <v>1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1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36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93</v>
      </c>
      <c r="P89" s="184">
        <v>93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93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36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83</v>
      </c>
      <c r="P90" s="190">
        <f>SUM(P91,P94,P97)</f>
        <v>83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85</v>
      </c>
      <c r="Z90" s="136">
        <f t="shared" si="25"/>
        <v>83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85</v>
      </c>
      <c r="AJ90" s="15"/>
    </row>
    <row r="91" spans="1:36" x14ac:dyDescent="0.25">
      <c r="A91" s="236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34</v>
      </c>
      <c r="P91" s="191">
        <f>SUM(P92,P93)</f>
        <v>34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35</v>
      </c>
      <c r="Z91" s="137">
        <f t="shared" ref="Z91:AH145" si="29">SUM(E91,P91)</f>
        <v>34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35</v>
      </c>
      <c r="AJ91" s="15"/>
    </row>
    <row r="92" spans="1:36" x14ac:dyDescent="0.25">
      <c r="A92" s="236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36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34</v>
      </c>
      <c r="P93" s="184">
        <v>34</v>
      </c>
      <c r="Q93" s="41"/>
      <c r="R93" s="165"/>
      <c r="S93" s="165"/>
      <c r="T93" s="165"/>
      <c r="U93" s="165"/>
      <c r="V93" s="165"/>
      <c r="W93" s="165"/>
      <c r="X93" s="165"/>
      <c r="Y93" s="132">
        <v>35</v>
      </c>
      <c r="Z93" s="137">
        <f t="shared" si="29"/>
        <v>34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35</v>
      </c>
      <c r="AJ93" s="15"/>
    </row>
    <row r="94" spans="1:36" x14ac:dyDescent="0.25">
      <c r="A94" s="236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49</v>
      </c>
      <c r="P94" s="191">
        <f>SUM(P95,P96)</f>
        <v>49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50</v>
      </c>
      <c r="Z94" s="137">
        <f t="shared" si="29"/>
        <v>49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50</v>
      </c>
      <c r="AJ94" s="15"/>
    </row>
    <row r="95" spans="1:36" x14ac:dyDescent="0.25">
      <c r="A95" s="236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36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49</v>
      </c>
      <c r="P96" s="184">
        <v>49</v>
      </c>
      <c r="Q96" s="41"/>
      <c r="R96" s="165"/>
      <c r="S96" s="165"/>
      <c r="T96" s="165"/>
      <c r="U96" s="165"/>
      <c r="V96" s="165"/>
      <c r="W96" s="165"/>
      <c r="X96" s="165"/>
      <c r="Y96" s="132">
        <v>50</v>
      </c>
      <c r="Z96" s="137">
        <f t="shared" si="29"/>
        <v>49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50</v>
      </c>
      <c r="AJ96" s="15"/>
    </row>
    <row r="97" spans="1:36" ht="25.5" customHeight="1" x14ac:dyDescent="0.25">
      <c r="A97" s="236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36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36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36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36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36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36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0</v>
      </c>
      <c r="P103" s="190">
        <f>SUM(P104:P105)</f>
        <v>0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0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36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36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0</v>
      </c>
      <c r="P105" s="179">
        <v>0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0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36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7</v>
      </c>
      <c r="P106" s="190">
        <f>SUM(P107:P108)</f>
        <v>7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7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36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36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6</v>
      </c>
      <c r="P108" s="179">
        <v>6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6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36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36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36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36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36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36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36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36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36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36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36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36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36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36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36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36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90</v>
      </c>
      <c r="P124" s="190">
        <f>SUM(P125:P126)</f>
        <v>90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90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36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4</v>
      </c>
      <c r="P125" s="179">
        <v>4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4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36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86</v>
      </c>
      <c r="P126" s="179">
        <v>86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86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36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2</v>
      </c>
      <c r="P127" s="190">
        <f>SUM(P128:P129)</f>
        <v>2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2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36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36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2</v>
      </c>
      <c r="P129" s="179">
        <v>2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2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36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36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36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36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36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36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36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36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36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36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36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291</v>
      </c>
      <c r="P140" s="190">
        <f>SUM(P141:P142)</f>
        <v>291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291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36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4</v>
      </c>
      <c r="P141" s="179">
        <v>4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4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36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287</v>
      </c>
      <c r="P142" s="179">
        <v>287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287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36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218</v>
      </c>
      <c r="P143" s="179">
        <v>218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218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36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28</v>
      </c>
      <c r="P144" s="179">
        <v>28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28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36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18</v>
      </c>
      <c r="P145" s="179">
        <v>18</v>
      </c>
      <c r="Q145" s="92">
        <f>SUM(R145:X145)</f>
        <v>18</v>
      </c>
      <c r="R145" s="119">
        <v>0</v>
      </c>
      <c r="S145" s="119">
        <v>4</v>
      </c>
      <c r="T145" s="119">
        <v>1</v>
      </c>
      <c r="U145" s="119">
        <v>0</v>
      </c>
      <c r="V145" s="119">
        <v>3</v>
      </c>
      <c r="W145" s="119">
        <v>2</v>
      </c>
      <c r="X145" s="119">
        <v>8</v>
      </c>
      <c r="Y145" s="166"/>
      <c r="Z145" s="137">
        <f t="shared" si="29"/>
        <v>18</v>
      </c>
      <c r="AA145" s="117">
        <f t="shared" si="29"/>
        <v>18</v>
      </c>
      <c r="AB145" s="117">
        <f t="shared" si="29"/>
        <v>0</v>
      </c>
      <c r="AC145" s="117">
        <f t="shared" si="29"/>
        <v>4</v>
      </c>
      <c r="AD145" s="117">
        <f t="shared" si="29"/>
        <v>1</v>
      </c>
      <c r="AE145" s="117">
        <f t="shared" si="29"/>
        <v>0</v>
      </c>
      <c r="AF145" s="117">
        <f t="shared" si="29"/>
        <v>3</v>
      </c>
      <c r="AG145" s="117">
        <f t="shared" si="29"/>
        <v>2</v>
      </c>
      <c r="AH145" s="142">
        <f t="shared" si="29"/>
        <v>8</v>
      </c>
      <c r="AI145" s="168"/>
      <c r="AJ145" s="15"/>
    </row>
    <row r="146" spans="1:36" x14ac:dyDescent="0.25">
      <c r="A146" s="236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278</v>
      </c>
      <c r="P146" s="179">
        <v>278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278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36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40</v>
      </c>
      <c r="P147" s="179">
        <v>40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40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37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23</v>
      </c>
      <c r="P148" s="179">
        <v>23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23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214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480</v>
      </c>
      <c r="P149" s="193">
        <f>SUM(P150:P153)</f>
        <v>480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480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214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392</v>
      </c>
      <c r="P150" s="179">
        <v>392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392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214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214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88</v>
      </c>
      <c r="P152" s="179">
        <v>88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88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214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214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17</v>
      </c>
      <c r="P154" s="193">
        <f>SUM(P155:P157)</f>
        <v>17</v>
      </c>
      <c r="Q154" s="128">
        <f>SUM(R154:X154)</f>
        <v>17</v>
      </c>
      <c r="R154" s="95">
        <f t="shared" ref="R154:X154" si="32">SUM(R155:R157)</f>
        <v>2</v>
      </c>
      <c r="S154" s="95">
        <f t="shared" si="32"/>
        <v>7</v>
      </c>
      <c r="T154" s="95">
        <f t="shared" si="32"/>
        <v>2</v>
      </c>
      <c r="U154" s="95">
        <f t="shared" si="32"/>
        <v>1</v>
      </c>
      <c r="V154" s="95">
        <f t="shared" si="32"/>
        <v>0</v>
      </c>
      <c r="W154" s="95">
        <f t="shared" si="32"/>
        <v>1</v>
      </c>
      <c r="X154" s="95">
        <f t="shared" si="32"/>
        <v>4</v>
      </c>
      <c r="Y154" s="170"/>
      <c r="Z154" s="108">
        <f t="shared" si="30"/>
        <v>17</v>
      </c>
      <c r="AA154" s="108">
        <f t="shared" si="30"/>
        <v>17</v>
      </c>
      <c r="AB154" s="108">
        <f t="shared" si="30"/>
        <v>2</v>
      </c>
      <c r="AC154" s="108">
        <f t="shared" si="30"/>
        <v>7</v>
      </c>
      <c r="AD154" s="108">
        <f t="shared" si="30"/>
        <v>2</v>
      </c>
      <c r="AE154" s="108">
        <f t="shared" si="30"/>
        <v>1</v>
      </c>
      <c r="AF154" s="108">
        <f t="shared" si="30"/>
        <v>0</v>
      </c>
      <c r="AG154" s="108">
        <f t="shared" si="30"/>
        <v>1</v>
      </c>
      <c r="AH154" s="91">
        <f t="shared" si="30"/>
        <v>4</v>
      </c>
      <c r="AI154" s="168"/>
      <c r="AJ154" s="15"/>
    </row>
    <row r="155" spans="1:36" x14ac:dyDescent="0.25">
      <c r="A155" s="214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3</v>
      </c>
      <c r="P155" s="179">
        <v>3</v>
      </c>
      <c r="Q155" s="116">
        <f>SUM(R155:X155)</f>
        <v>3</v>
      </c>
      <c r="R155" s="119">
        <v>1</v>
      </c>
      <c r="S155" s="119">
        <v>0</v>
      </c>
      <c r="T155" s="119">
        <v>0</v>
      </c>
      <c r="U155" s="119">
        <v>1</v>
      </c>
      <c r="V155" s="119">
        <v>0</v>
      </c>
      <c r="W155" s="119">
        <v>0</v>
      </c>
      <c r="X155" s="119">
        <v>1</v>
      </c>
      <c r="Y155" s="166"/>
      <c r="Z155" s="117">
        <f t="shared" si="30"/>
        <v>3</v>
      </c>
      <c r="AA155" s="117">
        <f t="shared" si="30"/>
        <v>3</v>
      </c>
      <c r="AB155" s="117">
        <f t="shared" si="30"/>
        <v>1</v>
      </c>
      <c r="AC155" s="117">
        <f t="shared" si="30"/>
        <v>0</v>
      </c>
      <c r="AD155" s="117">
        <f t="shared" si="30"/>
        <v>0</v>
      </c>
      <c r="AE155" s="117">
        <f t="shared" si="30"/>
        <v>1</v>
      </c>
      <c r="AF155" s="117">
        <f t="shared" si="30"/>
        <v>0</v>
      </c>
      <c r="AG155" s="117">
        <f t="shared" si="30"/>
        <v>0</v>
      </c>
      <c r="AH155" s="142">
        <f t="shared" si="30"/>
        <v>1</v>
      </c>
      <c r="AI155" s="168"/>
      <c r="AJ155" s="15"/>
    </row>
    <row r="156" spans="1:36" x14ac:dyDescent="0.25">
      <c r="A156" s="214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214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14</v>
      </c>
      <c r="P157" s="179">
        <v>14</v>
      </c>
      <c r="Q157" s="116">
        <f>SUM(R157:X157)</f>
        <v>14</v>
      </c>
      <c r="R157" s="119">
        <v>1</v>
      </c>
      <c r="S157" s="119">
        <v>7</v>
      </c>
      <c r="T157" s="119">
        <v>2</v>
      </c>
      <c r="U157" s="119">
        <v>0</v>
      </c>
      <c r="V157" s="119">
        <v>0</v>
      </c>
      <c r="W157" s="119">
        <v>1</v>
      </c>
      <c r="X157" s="119">
        <v>3</v>
      </c>
      <c r="Y157" s="166"/>
      <c r="Z157" s="117">
        <f t="shared" si="30"/>
        <v>14</v>
      </c>
      <c r="AA157" s="116">
        <f t="shared" si="30"/>
        <v>14</v>
      </c>
      <c r="AB157" s="116">
        <f t="shared" si="30"/>
        <v>1</v>
      </c>
      <c r="AC157" s="116">
        <f t="shared" si="30"/>
        <v>7</v>
      </c>
      <c r="AD157" s="116">
        <f t="shared" si="30"/>
        <v>2</v>
      </c>
      <c r="AE157" s="116">
        <f t="shared" si="30"/>
        <v>0</v>
      </c>
      <c r="AF157" s="116">
        <f t="shared" si="30"/>
        <v>0</v>
      </c>
      <c r="AG157" s="116">
        <f t="shared" si="30"/>
        <v>1</v>
      </c>
      <c r="AH157" s="92">
        <f t="shared" si="30"/>
        <v>3</v>
      </c>
      <c r="AI157" s="168"/>
      <c r="AJ157" s="15"/>
    </row>
    <row r="158" spans="1:36" ht="25.5" customHeight="1" x14ac:dyDescent="0.25">
      <c r="A158" s="214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617</v>
      </c>
      <c r="P158" s="194">
        <f>SUM(P159:P168)</f>
        <v>617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617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214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208</v>
      </c>
      <c r="P159" s="179">
        <v>208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208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214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271</v>
      </c>
      <c r="P160" s="179">
        <v>271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271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214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19</v>
      </c>
      <c r="P161" s="179">
        <v>19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19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214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214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6</v>
      </c>
      <c r="P163" s="179">
        <v>6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6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214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8</v>
      </c>
      <c r="P164" s="179">
        <v>8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8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214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214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23</v>
      </c>
      <c r="P166" s="179">
        <v>23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23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214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214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82</v>
      </c>
      <c r="P168" s="179">
        <v>82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82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25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263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45020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292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292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292</v>
      </c>
      <c r="G31" s="104">
        <f>G82</f>
        <v>13</v>
      </c>
      <c r="H31" s="104">
        <f>SUM(D31,F31)</f>
        <v>292</v>
      </c>
      <c r="I31" s="104">
        <f>SUM(E31,G31)</f>
        <v>13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34</v>
      </c>
      <c r="G32" s="166"/>
      <c r="H32" s="108">
        <f t="shared" ref="H32:I87" si="0">SUM(D32,F32)</f>
        <v>34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18</v>
      </c>
      <c r="G33" s="166"/>
      <c r="H33" s="113">
        <f t="shared" si="0"/>
        <v>18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16</v>
      </c>
      <c r="G34" s="109"/>
      <c r="H34" s="117">
        <f t="shared" si="0"/>
        <v>16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15</v>
      </c>
      <c r="G35" s="166"/>
      <c r="H35" s="117">
        <f t="shared" si="0"/>
        <v>15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16</v>
      </c>
      <c r="G45" s="168"/>
      <c r="H45" s="113">
        <f t="shared" si="0"/>
        <v>16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12</v>
      </c>
      <c r="G46" s="168"/>
      <c r="H46" s="117">
        <f t="shared" si="0"/>
        <v>12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12</v>
      </c>
      <c r="G49" s="166"/>
      <c r="H49" s="117">
        <f t="shared" si="0"/>
        <v>12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4</v>
      </c>
      <c r="G51" s="170"/>
      <c r="H51" s="117">
        <f t="shared" si="0"/>
        <v>4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4</v>
      </c>
      <c r="G54" s="170"/>
      <c r="H54" s="117">
        <f t="shared" si="0"/>
        <v>4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8</v>
      </c>
      <c r="G64" s="170"/>
      <c r="H64" s="108">
        <f t="shared" si="0"/>
        <v>8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8</v>
      </c>
      <c r="G73" s="166"/>
      <c r="H73" s="117">
        <f t="shared" si="0"/>
        <v>8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5</v>
      </c>
      <c r="G74" s="170"/>
      <c r="H74" s="108">
        <f t="shared" si="0"/>
        <v>5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5</v>
      </c>
      <c r="G78" s="166"/>
      <c r="H78" s="117">
        <f t="shared" si="0"/>
        <v>5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122</v>
      </c>
      <c r="G82" s="130">
        <f>SUM(G87,G100,G131)</f>
        <v>13</v>
      </c>
      <c r="H82" s="108">
        <f t="shared" si="0"/>
        <v>122</v>
      </c>
      <c r="I82" s="108">
        <f>SUM(E82,G82)</f>
        <v>13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53</v>
      </c>
      <c r="G83" s="134">
        <f>G82</f>
        <v>13</v>
      </c>
      <c r="H83" s="108">
        <f t="shared" si="0"/>
        <v>53</v>
      </c>
      <c r="I83" s="108">
        <f>SUM(E83,G83)</f>
        <v>13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12</v>
      </c>
      <c r="G87" s="138">
        <f>SUM(G88,G91,G94)</f>
        <v>13</v>
      </c>
      <c r="H87" s="113">
        <f t="shared" si="0"/>
        <v>12</v>
      </c>
      <c r="I87" s="124">
        <f t="shared" si="0"/>
        <v>13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</v>
      </c>
      <c r="G88" s="139">
        <f>SUM(G89,G90)</f>
        <v>2</v>
      </c>
      <c r="H88" s="140">
        <f t="shared" ref="H88:I119" si="1">SUM(D88,F88)</f>
        <v>2</v>
      </c>
      <c r="I88" s="140">
        <f t="shared" si="1"/>
        <v>2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2</v>
      </c>
      <c r="G90" s="132">
        <v>2</v>
      </c>
      <c r="H90" s="158">
        <f t="shared" si="1"/>
        <v>2</v>
      </c>
      <c r="I90" s="158">
        <f t="shared" si="1"/>
        <v>2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10</v>
      </c>
      <c r="G91" s="139">
        <f>SUM(G92,G93)</f>
        <v>11</v>
      </c>
      <c r="H91" s="140">
        <f t="shared" si="1"/>
        <v>10</v>
      </c>
      <c r="I91" s="140">
        <f t="shared" si="1"/>
        <v>11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10</v>
      </c>
      <c r="G93" s="132">
        <v>11</v>
      </c>
      <c r="H93" s="158">
        <f t="shared" si="1"/>
        <v>10</v>
      </c>
      <c r="I93" s="158">
        <f t="shared" si="1"/>
        <v>11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13</v>
      </c>
      <c r="G121" s="165"/>
      <c r="H121" s="137">
        <f t="shared" si="2"/>
        <v>13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13</v>
      </c>
      <c r="G123" s="165"/>
      <c r="H123" s="137">
        <f t="shared" si="2"/>
        <v>13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25</v>
      </c>
      <c r="G137" s="165"/>
      <c r="H137" s="137">
        <f t="shared" si="2"/>
        <v>25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24</v>
      </c>
      <c r="G139" s="165"/>
      <c r="H139" s="137">
        <f t="shared" si="2"/>
        <v>24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9</v>
      </c>
      <c r="G140" s="166"/>
      <c r="H140" s="117">
        <f t="shared" si="2"/>
        <v>9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6</v>
      </c>
      <c r="G141" s="166"/>
      <c r="H141" s="117">
        <f t="shared" si="2"/>
        <v>6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39</v>
      </c>
      <c r="G143" s="166"/>
      <c r="H143" s="117">
        <f t="shared" si="2"/>
        <v>39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8</v>
      </c>
      <c r="G145" s="166"/>
      <c r="H145" s="117">
        <f t="shared" si="2"/>
        <v>8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49</v>
      </c>
      <c r="G146" s="167"/>
      <c r="H146" s="108">
        <f t="shared" si="2"/>
        <v>49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44</v>
      </c>
      <c r="G147" s="166"/>
      <c r="H147" s="117">
        <f t="shared" si="2"/>
        <v>44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5</v>
      </c>
      <c r="G149" s="166"/>
      <c r="H149" s="117">
        <f t="shared" si="2"/>
        <v>5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5</v>
      </c>
      <c r="G151" s="170"/>
      <c r="H151" s="108">
        <f t="shared" si="2"/>
        <v>5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4</v>
      </c>
      <c r="G154" s="166"/>
      <c r="H154" s="117">
        <f t="shared" si="2"/>
        <v>4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69</v>
      </c>
      <c r="G155" s="170"/>
      <c r="H155" s="108">
        <f t="shared" si="2"/>
        <v>69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30</v>
      </c>
      <c r="G156" s="166"/>
      <c r="H156" s="117">
        <f t="shared" si="2"/>
        <v>30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28</v>
      </c>
      <c r="G157" s="166"/>
      <c r="H157" s="117">
        <f t="shared" si="2"/>
        <v>28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8</v>
      </c>
      <c r="G165" s="166"/>
      <c r="H165" s="117">
        <f t="shared" si="2"/>
        <v>8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61" zoomScale="80" zoomScaleNormal="80" zoomScaleSheetLayoutView="80" workbookViewId="0">
      <selection activeCell="F80" sqref="F8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45020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475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475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475</v>
      </c>
      <c r="G31" s="104">
        <f>G82</f>
        <v>24</v>
      </c>
      <c r="H31" s="104">
        <f>SUM(D31,F31)</f>
        <v>475</v>
      </c>
      <c r="I31" s="104">
        <f>SUM(E31,G31)</f>
        <v>24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42</v>
      </c>
      <c r="G32" s="166"/>
      <c r="H32" s="108">
        <f t="shared" ref="H32:I87" si="0">SUM(D32,F32)</f>
        <v>42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8</v>
      </c>
      <c r="G33" s="166"/>
      <c r="H33" s="113">
        <f t="shared" si="0"/>
        <v>8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8</v>
      </c>
      <c r="G34" s="109"/>
      <c r="H34" s="117">
        <f t="shared" si="0"/>
        <v>8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8</v>
      </c>
      <c r="G35" s="166"/>
      <c r="H35" s="117">
        <f t="shared" si="0"/>
        <v>8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33</v>
      </c>
      <c r="G45" s="168"/>
      <c r="H45" s="113">
        <f t="shared" si="0"/>
        <v>33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13</v>
      </c>
      <c r="G46" s="168"/>
      <c r="H46" s="117">
        <f t="shared" si="0"/>
        <v>13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13</v>
      </c>
      <c r="G49" s="166"/>
      <c r="H49" s="117">
        <f t="shared" si="0"/>
        <v>13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20</v>
      </c>
      <c r="G51" s="170"/>
      <c r="H51" s="117">
        <f t="shared" si="0"/>
        <v>20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20</v>
      </c>
      <c r="G54" s="170"/>
      <c r="H54" s="117">
        <f t="shared" si="0"/>
        <v>20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1</v>
      </c>
      <c r="G58" s="125"/>
      <c r="H58" s="117">
        <f t="shared" si="0"/>
        <v>1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8</v>
      </c>
      <c r="G64" s="170"/>
      <c r="H64" s="108">
        <f t="shared" si="0"/>
        <v>8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8</v>
      </c>
      <c r="G73" s="166"/>
      <c r="H73" s="117">
        <f t="shared" si="0"/>
        <v>8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14</v>
      </c>
      <c r="G74" s="170"/>
      <c r="H74" s="108">
        <f t="shared" si="0"/>
        <v>14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7</v>
      </c>
      <c r="G75" s="166"/>
      <c r="H75" s="117">
        <f t="shared" si="0"/>
        <v>7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194</v>
      </c>
      <c r="G82" s="130">
        <f>SUM(G87,G100,G131)</f>
        <v>24</v>
      </c>
      <c r="H82" s="108">
        <f t="shared" si="0"/>
        <v>194</v>
      </c>
      <c r="I82" s="108">
        <f>SUM(E82,G82)</f>
        <v>24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125</v>
      </c>
      <c r="G83" s="134">
        <f>G82</f>
        <v>24</v>
      </c>
      <c r="H83" s="108">
        <f t="shared" si="0"/>
        <v>125</v>
      </c>
      <c r="I83" s="108">
        <f>SUM(E83,G83)</f>
        <v>24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26</v>
      </c>
      <c r="G84" s="175"/>
      <c r="H84" s="136">
        <f t="shared" si="0"/>
        <v>26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26</v>
      </c>
      <c r="G86" s="176"/>
      <c r="H86" s="137">
        <f t="shared" si="0"/>
        <v>26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24</v>
      </c>
      <c r="G87" s="138">
        <f>SUM(G88,G91,G94)</f>
        <v>24</v>
      </c>
      <c r="H87" s="113">
        <f t="shared" si="0"/>
        <v>24</v>
      </c>
      <c r="I87" s="124">
        <f t="shared" si="0"/>
        <v>24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17</v>
      </c>
      <c r="G88" s="139">
        <f>SUM(G89,G90)</f>
        <v>17</v>
      </c>
      <c r="H88" s="140">
        <f t="shared" ref="H88:I119" si="1">SUM(D88,F88)</f>
        <v>17</v>
      </c>
      <c r="I88" s="140">
        <f t="shared" si="1"/>
        <v>17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17</v>
      </c>
      <c r="G90" s="132">
        <v>17</v>
      </c>
      <c r="H90" s="158">
        <f t="shared" si="1"/>
        <v>17</v>
      </c>
      <c r="I90" s="158">
        <f t="shared" si="1"/>
        <v>17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7</v>
      </c>
      <c r="G91" s="139">
        <f>SUM(G92,G93)</f>
        <v>7</v>
      </c>
      <c r="H91" s="140">
        <f t="shared" si="1"/>
        <v>7</v>
      </c>
      <c r="I91" s="140">
        <f t="shared" si="1"/>
        <v>7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7</v>
      </c>
      <c r="G93" s="132">
        <v>7</v>
      </c>
      <c r="H93" s="158">
        <f t="shared" si="1"/>
        <v>7</v>
      </c>
      <c r="I93" s="158">
        <f t="shared" si="1"/>
        <v>7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4</v>
      </c>
      <c r="G103" s="165"/>
      <c r="H103" s="137">
        <f t="shared" si="1"/>
        <v>4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4</v>
      </c>
      <c r="G105" s="165"/>
      <c r="H105" s="137">
        <f t="shared" si="1"/>
        <v>4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34</v>
      </c>
      <c r="G121" s="165"/>
      <c r="H121" s="137">
        <f t="shared" si="2"/>
        <v>34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33</v>
      </c>
      <c r="G123" s="165"/>
      <c r="H123" s="137">
        <f t="shared" si="2"/>
        <v>33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36</v>
      </c>
      <c r="G137" s="165"/>
      <c r="H137" s="137">
        <f t="shared" si="2"/>
        <v>36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35</v>
      </c>
      <c r="G139" s="165"/>
      <c r="H139" s="137">
        <f t="shared" si="2"/>
        <v>35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18</v>
      </c>
      <c r="G140" s="166"/>
      <c r="H140" s="117">
        <f t="shared" si="2"/>
        <v>18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7</v>
      </c>
      <c r="G141" s="166"/>
      <c r="H141" s="117">
        <f t="shared" si="2"/>
        <v>7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32</v>
      </c>
      <c r="G143" s="166"/>
      <c r="H143" s="117">
        <f t="shared" si="2"/>
        <v>32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10</v>
      </c>
      <c r="G144" s="166"/>
      <c r="H144" s="117">
        <f t="shared" si="2"/>
        <v>10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128</v>
      </c>
      <c r="G146" s="167"/>
      <c r="H146" s="108">
        <f t="shared" si="2"/>
        <v>128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109</v>
      </c>
      <c r="G147" s="166"/>
      <c r="H147" s="117">
        <f t="shared" si="2"/>
        <v>109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19</v>
      </c>
      <c r="G149" s="166"/>
      <c r="H149" s="117">
        <f t="shared" si="2"/>
        <v>19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3</v>
      </c>
      <c r="G151" s="170"/>
      <c r="H151" s="108">
        <f t="shared" si="2"/>
        <v>3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3</v>
      </c>
      <c r="G154" s="166"/>
      <c r="H154" s="117">
        <f t="shared" si="2"/>
        <v>3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86</v>
      </c>
      <c r="G155" s="170"/>
      <c r="H155" s="108">
        <f t="shared" si="2"/>
        <v>86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15</v>
      </c>
      <c r="G156" s="166"/>
      <c r="H156" s="117">
        <f t="shared" si="2"/>
        <v>15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48</v>
      </c>
      <c r="G157" s="166"/>
      <c r="H157" s="117">
        <f t="shared" si="2"/>
        <v>48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17</v>
      </c>
      <c r="G165" s="166"/>
      <c r="H165" s="117">
        <f t="shared" si="2"/>
        <v>17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73" zoomScale="75" zoomScaleNormal="80" workbookViewId="0">
      <selection activeCell="F93" sqref="F9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242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45020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62</v>
      </c>
      <c r="G31" s="104">
        <f>G82</f>
        <v>1</v>
      </c>
      <c r="H31" s="104">
        <f>SUM(D31,F31)</f>
        <v>62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9</v>
      </c>
      <c r="G32" s="166"/>
      <c r="H32" s="108">
        <f t="shared" ref="H32:I87" si="0">SUM(D32,F32)</f>
        <v>9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7</v>
      </c>
      <c r="G45" s="168"/>
      <c r="H45" s="113">
        <f t="shared" si="0"/>
        <v>7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22</v>
      </c>
      <c r="G82" s="130">
        <f>SUM(G87,G100,G131)</f>
        <v>1</v>
      </c>
      <c r="H82" s="108">
        <f t="shared" si="0"/>
        <v>22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</v>
      </c>
      <c r="G83" s="134">
        <f>G82</f>
        <v>1</v>
      </c>
      <c r="H83" s="108">
        <f t="shared" si="0"/>
        <v>9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</v>
      </c>
      <c r="G137" s="165"/>
      <c r="H137" s="137">
        <f t="shared" si="2"/>
        <v>5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5</v>
      </c>
      <c r="G139" s="165"/>
      <c r="H139" s="137">
        <f t="shared" si="2"/>
        <v>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15</v>
      </c>
      <c r="G146" s="167"/>
      <c r="H146" s="108">
        <f t="shared" si="2"/>
        <v>15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10</v>
      </c>
      <c r="G147" s="166"/>
      <c r="H147" s="117">
        <f t="shared" si="2"/>
        <v>10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5</v>
      </c>
      <c r="G149" s="166"/>
      <c r="H149" s="117">
        <f t="shared" si="2"/>
        <v>5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13</v>
      </c>
      <c r="G155" s="170"/>
      <c r="H155" s="108">
        <f t="shared" si="2"/>
        <v>13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</v>
      </c>
      <c r="G157" s="166"/>
      <c r="H157" s="117">
        <f t="shared" si="2"/>
        <v>6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61" zoomScale="75" zoomScaleNormal="80" workbookViewId="0">
      <selection activeCell="D81" sqref="D8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45020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886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886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886</v>
      </c>
      <c r="G31" s="104">
        <f>G82</f>
        <v>21</v>
      </c>
      <c r="H31" s="104">
        <f>SUM(D31,F31)</f>
        <v>886</v>
      </c>
      <c r="I31" s="104">
        <f>SUM(E31,G31)</f>
        <v>21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70</v>
      </c>
      <c r="G32" s="166"/>
      <c r="H32" s="108">
        <f t="shared" ref="H32:I87" si="0">SUM(D32,F32)</f>
        <v>70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21</v>
      </c>
      <c r="G33" s="166"/>
      <c r="H33" s="113">
        <f t="shared" si="0"/>
        <v>21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19</v>
      </c>
      <c r="G34" s="109"/>
      <c r="H34" s="117">
        <f t="shared" si="0"/>
        <v>19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19</v>
      </c>
      <c r="G35" s="166"/>
      <c r="H35" s="117">
        <f t="shared" si="0"/>
        <v>19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49</v>
      </c>
      <c r="G45" s="168"/>
      <c r="H45" s="113">
        <f t="shared" si="0"/>
        <v>49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18</v>
      </c>
      <c r="G46" s="168"/>
      <c r="H46" s="117">
        <f t="shared" si="0"/>
        <v>18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18</v>
      </c>
      <c r="G49" s="166"/>
      <c r="H49" s="117">
        <f t="shared" si="0"/>
        <v>18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31</v>
      </c>
      <c r="G51" s="170"/>
      <c r="H51" s="117">
        <f t="shared" si="0"/>
        <v>31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31</v>
      </c>
      <c r="G54" s="170"/>
      <c r="H54" s="117">
        <f t="shared" si="0"/>
        <v>31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13</v>
      </c>
      <c r="G64" s="170"/>
      <c r="H64" s="108">
        <f t="shared" si="0"/>
        <v>13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1</v>
      </c>
      <c r="G65" s="166"/>
      <c r="H65" s="117">
        <f t="shared" si="0"/>
        <v>1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1</v>
      </c>
      <c r="G66" s="166"/>
      <c r="H66" s="117">
        <f t="shared" si="0"/>
        <v>1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12</v>
      </c>
      <c r="G73" s="166"/>
      <c r="H73" s="117">
        <f t="shared" si="0"/>
        <v>12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32</v>
      </c>
      <c r="G74" s="170"/>
      <c r="H74" s="108">
        <f t="shared" si="0"/>
        <v>32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18</v>
      </c>
      <c r="G75" s="166"/>
      <c r="H75" s="117">
        <f t="shared" si="0"/>
        <v>18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3</v>
      </c>
      <c r="G76" s="166"/>
      <c r="H76" s="117">
        <f t="shared" si="0"/>
        <v>3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8</v>
      </c>
      <c r="G78" s="166"/>
      <c r="H78" s="117">
        <f t="shared" si="0"/>
        <v>8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3</v>
      </c>
      <c r="G81" s="166"/>
      <c r="H81" s="117">
        <f t="shared" si="0"/>
        <v>3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472</v>
      </c>
      <c r="G82" s="130">
        <f>SUM(G87,G100,G131)</f>
        <v>21</v>
      </c>
      <c r="H82" s="108">
        <f t="shared" si="0"/>
        <v>472</v>
      </c>
      <c r="I82" s="108">
        <f>SUM(E82,G82)</f>
        <v>21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210</v>
      </c>
      <c r="G83" s="134">
        <f>G82</f>
        <v>21</v>
      </c>
      <c r="H83" s="108">
        <f t="shared" si="0"/>
        <v>210</v>
      </c>
      <c r="I83" s="108">
        <f>SUM(E83,G83)</f>
        <v>21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33</v>
      </c>
      <c r="G84" s="175"/>
      <c r="H84" s="136">
        <f t="shared" si="0"/>
        <v>33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33</v>
      </c>
      <c r="G86" s="176"/>
      <c r="H86" s="137">
        <f t="shared" si="0"/>
        <v>33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20</v>
      </c>
      <c r="G87" s="138">
        <f>SUM(G88,G91,G94)</f>
        <v>21</v>
      </c>
      <c r="H87" s="113">
        <f t="shared" si="0"/>
        <v>20</v>
      </c>
      <c r="I87" s="124">
        <f t="shared" si="0"/>
        <v>21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9</v>
      </c>
      <c r="G88" s="139">
        <f>SUM(G89,G90)</f>
        <v>10</v>
      </c>
      <c r="H88" s="140">
        <f t="shared" ref="H88:I119" si="1">SUM(D88,F88)</f>
        <v>9</v>
      </c>
      <c r="I88" s="140">
        <f t="shared" si="1"/>
        <v>10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9</v>
      </c>
      <c r="G90" s="132">
        <v>10</v>
      </c>
      <c r="H90" s="158">
        <f t="shared" si="1"/>
        <v>9</v>
      </c>
      <c r="I90" s="158">
        <f t="shared" si="1"/>
        <v>10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11</v>
      </c>
      <c r="G91" s="139">
        <f>SUM(G92,G93)</f>
        <v>11</v>
      </c>
      <c r="H91" s="140">
        <f t="shared" si="1"/>
        <v>11</v>
      </c>
      <c r="I91" s="140">
        <f t="shared" si="1"/>
        <v>11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11</v>
      </c>
      <c r="G93" s="132">
        <v>11</v>
      </c>
      <c r="H93" s="158">
        <f t="shared" si="1"/>
        <v>11</v>
      </c>
      <c r="I93" s="158">
        <f t="shared" si="1"/>
        <v>11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17</v>
      </c>
      <c r="G121" s="165"/>
      <c r="H121" s="137">
        <f t="shared" si="2"/>
        <v>17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17</v>
      </c>
      <c r="G123" s="165"/>
      <c r="H123" s="137">
        <f t="shared" si="2"/>
        <v>17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139</v>
      </c>
      <c r="G137" s="165"/>
      <c r="H137" s="137">
        <f t="shared" si="2"/>
        <v>139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139</v>
      </c>
      <c r="G139" s="165"/>
      <c r="H139" s="137">
        <f t="shared" si="2"/>
        <v>139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164</v>
      </c>
      <c r="G140" s="166"/>
      <c r="H140" s="117">
        <f t="shared" si="2"/>
        <v>164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3</v>
      </c>
      <c r="G141" s="166"/>
      <c r="H141" s="117">
        <f t="shared" si="2"/>
        <v>3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6</v>
      </c>
      <c r="G142" s="166"/>
      <c r="H142" s="117">
        <f t="shared" si="2"/>
        <v>6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76</v>
      </c>
      <c r="G143" s="166"/>
      <c r="H143" s="117">
        <f t="shared" si="2"/>
        <v>76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8</v>
      </c>
      <c r="G144" s="166"/>
      <c r="H144" s="117">
        <f t="shared" si="2"/>
        <v>8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5</v>
      </c>
      <c r="G145" s="166"/>
      <c r="H145" s="117">
        <f t="shared" si="2"/>
        <v>5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135</v>
      </c>
      <c r="G146" s="167"/>
      <c r="H146" s="108">
        <f t="shared" si="2"/>
        <v>135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113</v>
      </c>
      <c r="G147" s="166"/>
      <c r="H147" s="117">
        <f t="shared" si="2"/>
        <v>113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22</v>
      </c>
      <c r="G149" s="166"/>
      <c r="H149" s="117">
        <f t="shared" si="2"/>
        <v>22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8</v>
      </c>
      <c r="G151" s="170"/>
      <c r="H151" s="108">
        <f t="shared" si="2"/>
        <v>8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6</v>
      </c>
      <c r="G154" s="166"/>
      <c r="H154" s="117">
        <f t="shared" si="2"/>
        <v>6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156</v>
      </c>
      <c r="G155" s="170"/>
      <c r="H155" s="108">
        <f t="shared" si="2"/>
        <v>156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31</v>
      </c>
      <c r="G156" s="166"/>
      <c r="H156" s="117">
        <f t="shared" si="2"/>
        <v>31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73</v>
      </c>
      <c r="G157" s="166"/>
      <c r="H157" s="117">
        <f t="shared" si="2"/>
        <v>73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4</v>
      </c>
      <c r="G158" s="166"/>
      <c r="H158" s="117">
        <f t="shared" si="2"/>
        <v>4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3</v>
      </c>
      <c r="G160" s="166"/>
      <c r="H160" s="117">
        <f t="shared" si="2"/>
        <v>3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3</v>
      </c>
      <c r="G161" s="166"/>
      <c r="H161" s="117">
        <f t="shared" si="2"/>
        <v>3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17</v>
      </c>
      <c r="G163" s="166"/>
      <c r="H163" s="117">
        <f t="shared" si="2"/>
        <v>17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25</v>
      </c>
      <c r="G165" s="166"/>
      <c r="H165" s="117">
        <f t="shared" si="2"/>
        <v>25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58" zoomScale="75" zoomScaleNormal="80" workbookViewId="0">
      <selection activeCell="F77" sqref="F7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257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45020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49</v>
      </c>
      <c r="G31" s="104">
        <f>G82</f>
        <v>0</v>
      </c>
      <c r="H31" s="104">
        <f>SUM(D31,F31)</f>
        <v>49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12</v>
      </c>
      <c r="G32" s="166"/>
      <c r="H32" s="108">
        <f t="shared" ref="H32:I87" si="0">SUM(D32,F32)</f>
        <v>12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8</v>
      </c>
      <c r="G45" s="168"/>
      <c r="H45" s="113">
        <f t="shared" si="0"/>
        <v>8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4</v>
      </c>
      <c r="G51" s="170"/>
      <c r="H51" s="117">
        <f t="shared" si="0"/>
        <v>4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4</v>
      </c>
      <c r="G54" s="170"/>
      <c r="H54" s="117">
        <f t="shared" si="0"/>
        <v>4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11</v>
      </c>
      <c r="G82" s="130">
        <f>SUM(G87,G100,G131)</f>
        <v>0</v>
      </c>
      <c r="H82" s="108">
        <f t="shared" si="0"/>
        <v>11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</v>
      </c>
      <c r="G83" s="134">
        <f>G82</f>
        <v>0</v>
      </c>
      <c r="H83" s="108">
        <f t="shared" si="0"/>
        <v>5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3</v>
      </c>
      <c r="G121" s="165"/>
      <c r="H121" s="137">
        <f t="shared" si="2"/>
        <v>3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3</v>
      </c>
      <c r="G123" s="165"/>
      <c r="H123" s="137">
        <f t="shared" si="2"/>
        <v>3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</v>
      </c>
      <c r="G143" s="166"/>
      <c r="H143" s="117">
        <f t="shared" si="2"/>
        <v>3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</v>
      </c>
      <c r="G146" s="167"/>
      <c r="H146" s="108">
        <f t="shared" si="2"/>
        <v>8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7</v>
      </c>
      <c r="G147" s="166"/>
      <c r="H147" s="117">
        <f t="shared" si="2"/>
        <v>7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16</v>
      </c>
      <c r="G155" s="170"/>
      <c r="H155" s="108">
        <f t="shared" si="2"/>
        <v>16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4</v>
      </c>
      <c r="G156" s="166"/>
      <c r="H156" s="117">
        <f t="shared" si="2"/>
        <v>4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55" zoomScale="70" zoomScaleNormal="80" zoomScaleSheetLayoutView="70" workbookViewId="0">
      <selection activeCell="F77" sqref="F7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258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45020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58</v>
      </c>
      <c r="G31" s="104">
        <f>G82</f>
        <v>0</v>
      </c>
      <c r="H31" s="104">
        <f>SUM(D31,F31)</f>
        <v>58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14</v>
      </c>
      <c r="G32" s="166"/>
      <c r="H32" s="108">
        <f t="shared" ref="H32:I87" si="0">SUM(D32,F32)</f>
        <v>14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3</v>
      </c>
      <c r="G35" s="166"/>
      <c r="H35" s="117">
        <f t="shared" si="0"/>
        <v>3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10</v>
      </c>
      <c r="G45" s="168"/>
      <c r="H45" s="113">
        <f t="shared" si="0"/>
        <v>10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9</v>
      </c>
      <c r="G46" s="168"/>
      <c r="H46" s="117">
        <f t="shared" si="0"/>
        <v>9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9</v>
      </c>
      <c r="G49" s="166"/>
      <c r="H49" s="117">
        <f t="shared" si="0"/>
        <v>9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21</v>
      </c>
      <c r="G82" s="130">
        <f>SUM(G87,G100,G131)</f>
        <v>0</v>
      </c>
      <c r="H82" s="108">
        <f t="shared" si="0"/>
        <v>21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7</v>
      </c>
      <c r="G83" s="134">
        <f>G82</f>
        <v>0</v>
      </c>
      <c r="H83" s="108">
        <f t="shared" si="0"/>
        <v>7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</v>
      </c>
      <c r="G137" s="165"/>
      <c r="H137" s="137">
        <f t="shared" si="2"/>
        <v>5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5</v>
      </c>
      <c r="G139" s="165"/>
      <c r="H139" s="137">
        <f t="shared" si="2"/>
        <v>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11</v>
      </c>
      <c r="G143" s="166"/>
      <c r="H143" s="117">
        <f t="shared" si="2"/>
        <v>11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</v>
      </c>
      <c r="G146" s="167"/>
      <c r="H146" s="108">
        <f t="shared" si="2"/>
        <v>7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14</v>
      </c>
      <c r="G155" s="170"/>
      <c r="H155" s="108">
        <f t="shared" si="2"/>
        <v>14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9</v>
      </c>
      <c r="G157" s="166"/>
      <c r="H157" s="117">
        <f t="shared" si="2"/>
        <v>9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70" zoomScale="75" zoomScaleNormal="80" workbookViewId="0">
      <selection activeCell="F76" sqref="F7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259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45020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74</v>
      </c>
      <c r="G31" s="104">
        <f>G82</f>
        <v>1</v>
      </c>
      <c r="H31" s="104">
        <f>SUM(D31,F31)</f>
        <v>74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</v>
      </c>
      <c r="G45" s="168"/>
      <c r="H45" s="113">
        <f t="shared" si="0"/>
        <v>6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4</v>
      </c>
      <c r="G51" s="170"/>
      <c r="H51" s="117">
        <f t="shared" si="0"/>
        <v>4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4</v>
      </c>
      <c r="G54" s="170"/>
      <c r="H54" s="117">
        <f t="shared" si="0"/>
        <v>4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31</v>
      </c>
      <c r="G82" s="130">
        <f>SUM(G87,G100,G131)</f>
        <v>1</v>
      </c>
      <c r="H82" s="108">
        <f t="shared" si="0"/>
        <v>31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13</v>
      </c>
      <c r="G83" s="134">
        <f>G82</f>
        <v>1</v>
      </c>
      <c r="H83" s="108">
        <f t="shared" si="0"/>
        <v>13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5</v>
      </c>
      <c r="G84" s="175"/>
      <c r="H84" s="136">
        <f t="shared" si="0"/>
        <v>5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5</v>
      </c>
      <c r="G86" s="176"/>
      <c r="H86" s="137">
        <f t="shared" si="0"/>
        <v>5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</v>
      </c>
      <c r="G121" s="165"/>
      <c r="H121" s="137">
        <f t="shared" si="2"/>
        <v>2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</v>
      </c>
      <c r="G123" s="165"/>
      <c r="H123" s="137">
        <f t="shared" si="2"/>
        <v>2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</v>
      </c>
      <c r="G137" s="165"/>
      <c r="H137" s="137">
        <f t="shared" si="2"/>
        <v>5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5</v>
      </c>
      <c r="G139" s="165"/>
      <c r="H139" s="137">
        <f t="shared" si="2"/>
        <v>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15</v>
      </c>
      <c r="G143" s="166"/>
      <c r="H143" s="117">
        <f t="shared" si="2"/>
        <v>15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16</v>
      </c>
      <c r="G146" s="167"/>
      <c r="H146" s="108">
        <f t="shared" si="2"/>
        <v>16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14</v>
      </c>
      <c r="G147" s="166"/>
      <c r="H147" s="117">
        <f t="shared" si="2"/>
        <v>14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18</v>
      </c>
      <c r="G155" s="170"/>
      <c r="H155" s="108">
        <f t="shared" si="2"/>
        <v>18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12</v>
      </c>
      <c r="G157" s="166"/>
      <c r="H157" s="117">
        <f t="shared" si="2"/>
        <v>12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28" zoomScale="75" zoomScaleNormal="80" workbookViewId="0">
      <selection activeCell="E43" sqref="E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260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45020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9</v>
      </c>
      <c r="G31" s="104">
        <f>G82</f>
        <v>0</v>
      </c>
      <c r="H31" s="104">
        <f>SUM(D31,F31)</f>
        <v>9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5</v>
      </c>
      <c r="G82" s="130">
        <f>SUM(G87,G100,G131)</f>
        <v>0</v>
      </c>
      <c r="H82" s="108">
        <f t="shared" si="0"/>
        <v>5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0</v>
      </c>
      <c r="G143" s="166"/>
      <c r="H143" s="117">
        <f t="shared" si="2"/>
        <v>0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</v>
      </c>
      <c r="G146" s="167"/>
      <c r="H146" s="108">
        <f t="shared" si="2"/>
        <v>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0</v>
      </c>
      <c r="G147" s="166"/>
      <c r="H147" s="117">
        <f t="shared" si="2"/>
        <v>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</v>
      </c>
      <c r="G155" s="170"/>
      <c r="H155" s="108">
        <f t="shared" si="2"/>
        <v>2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70" zoomScale="80" zoomScaleNormal="80" zoomScaleSheetLayoutView="80" workbookViewId="0">
      <selection activeCell="F77" sqref="F7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261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45020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718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718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718</v>
      </c>
      <c r="G31" s="104">
        <f>G82</f>
        <v>25</v>
      </c>
      <c r="H31" s="104">
        <f>SUM(D31,F31)</f>
        <v>718</v>
      </c>
      <c r="I31" s="104">
        <f>SUM(E31,G31)</f>
        <v>25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56</v>
      </c>
      <c r="G32" s="166"/>
      <c r="H32" s="108">
        <f t="shared" ref="H32:I87" si="0">SUM(D32,F32)</f>
        <v>56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15</v>
      </c>
      <c r="G33" s="166"/>
      <c r="H33" s="113">
        <f t="shared" si="0"/>
        <v>15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10</v>
      </c>
      <c r="G34" s="109"/>
      <c r="H34" s="117">
        <f t="shared" si="0"/>
        <v>10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8</v>
      </c>
      <c r="G35" s="166"/>
      <c r="H35" s="117">
        <f t="shared" si="0"/>
        <v>8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5</v>
      </c>
      <c r="G39" s="170"/>
      <c r="H39" s="117">
        <f t="shared" si="0"/>
        <v>5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5</v>
      </c>
      <c r="G42" s="166"/>
      <c r="H42" s="117">
        <f t="shared" si="0"/>
        <v>5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40</v>
      </c>
      <c r="G45" s="168"/>
      <c r="H45" s="113">
        <f t="shared" si="0"/>
        <v>40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34</v>
      </c>
      <c r="G46" s="168"/>
      <c r="H46" s="117">
        <f t="shared" si="0"/>
        <v>34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34</v>
      </c>
      <c r="G49" s="166"/>
      <c r="H49" s="117">
        <f t="shared" si="0"/>
        <v>34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6</v>
      </c>
      <c r="G51" s="170"/>
      <c r="H51" s="117">
        <f t="shared" si="0"/>
        <v>6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6</v>
      </c>
      <c r="G54" s="170"/>
      <c r="H54" s="117">
        <f t="shared" si="0"/>
        <v>6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1</v>
      </c>
      <c r="G58" s="125"/>
      <c r="H58" s="117">
        <f t="shared" si="0"/>
        <v>1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12</v>
      </c>
      <c r="G74" s="170"/>
      <c r="H74" s="108">
        <f t="shared" si="0"/>
        <v>12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9</v>
      </c>
      <c r="G75" s="166"/>
      <c r="H75" s="117">
        <f t="shared" si="0"/>
        <v>9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287</v>
      </c>
      <c r="G82" s="130">
        <f>SUM(G87,G100,G131)</f>
        <v>25</v>
      </c>
      <c r="H82" s="108">
        <f t="shared" si="0"/>
        <v>287</v>
      </c>
      <c r="I82" s="108">
        <f>SUM(E82,G82)</f>
        <v>25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142</v>
      </c>
      <c r="G83" s="134">
        <f>G82</f>
        <v>25</v>
      </c>
      <c r="H83" s="108">
        <f t="shared" si="0"/>
        <v>142</v>
      </c>
      <c r="I83" s="108">
        <f>SUM(E83,G83)</f>
        <v>25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22</v>
      </c>
      <c r="G84" s="175"/>
      <c r="H84" s="136">
        <f t="shared" si="0"/>
        <v>22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1</v>
      </c>
      <c r="G85" s="173"/>
      <c r="H85" s="137">
        <f t="shared" si="0"/>
        <v>1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21</v>
      </c>
      <c r="G86" s="176"/>
      <c r="H86" s="137">
        <f t="shared" si="0"/>
        <v>21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25</v>
      </c>
      <c r="G87" s="138">
        <f>SUM(G88,G91,G94)</f>
        <v>25</v>
      </c>
      <c r="H87" s="113">
        <f t="shared" si="0"/>
        <v>25</v>
      </c>
      <c r="I87" s="124">
        <f t="shared" si="0"/>
        <v>25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5</v>
      </c>
      <c r="G88" s="139">
        <f>SUM(G89,G90)</f>
        <v>5</v>
      </c>
      <c r="H88" s="140">
        <f t="shared" ref="H88:I119" si="1">SUM(D88,F88)</f>
        <v>5</v>
      </c>
      <c r="I88" s="140">
        <f t="shared" si="1"/>
        <v>5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5</v>
      </c>
      <c r="G90" s="132">
        <v>5</v>
      </c>
      <c r="H90" s="158">
        <f t="shared" si="1"/>
        <v>5</v>
      </c>
      <c r="I90" s="158">
        <f t="shared" si="1"/>
        <v>5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20</v>
      </c>
      <c r="G91" s="139">
        <f>SUM(G92,G93)</f>
        <v>20</v>
      </c>
      <c r="H91" s="140">
        <f t="shared" si="1"/>
        <v>20</v>
      </c>
      <c r="I91" s="140">
        <f t="shared" si="1"/>
        <v>20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20</v>
      </c>
      <c r="G93" s="132">
        <v>20</v>
      </c>
      <c r="H93" s="158">
        <f t="shared" si="1"/>
        <v>20</v>
      </c>
      <c r="I93" s="158">
        <f t="shared" si="1"/>
        <v>20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2</v>
      </c>
      <c r="G105" s="165"/>
      <c r="H105" s="137">
        <f t="shared" si="1"/>
        <v>2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20</v>
      </c>
      <c r="G121" s="165"/>
      <c r="H121" s="137">
        <f t="shared" si="2"/>
        <v>20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3</v>
      </c>
      <c r="G122" s="165"/>
      <c r="H122" s="137">
        <f t="shared" si="2"/>
        <v>3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17</v>
      </c>
      <c r="G123" s="165"/>
      <c r="H123" s="137">
        <f t="shared" si="2"/>
        <v>17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72</v>
      </c>
      <c r="G137" s="165"/>
      <c r="H137" s="137">
        <f t="shared" si="2"/>
        <v>72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2</v>
      </c>
      <c r="G138" s="165"/>
      <c r="H138" s="137">
        <f t="shared" si="2"/>
        <v>2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70</v>
      </c>
      <c r="G139" s="165"/>
      <c r="H139" s="137">
        <f t="shared" si="2"/>
        <v>70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21</v>
      </c>
      <c r="G140" s="166"/>
      <c r="H140" s="117">
        <f t="shared" si="2"/>
        <v>21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9</v>
      </c>
      <c r="G141" s="166"/>
      <c r="H141" s="117">
        <f t="shared" si="2"/>
        <v>9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6</v>
      </c>
      <c r="G142" s="166"/>
      <c r="H142" s="117">
        <f t="shared" si="2"/>
        <v>6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93</v>
      </c>
      <c r="G143" s="166"/>
      <c r="H143" s="117">
        <f t="shared" si="2"/>
        <v>93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10</v>
      </c>
      <c r="G144" s="166"/>
      <c r="H144" s="117">
        <f t="shared" si="2"/>
        <v>10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6</v>
      </c>
      <c r="G145" s="166"/>
      <c r="H145" s="117">
        <f t="shared" si="2"/>
        <v>6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119</v>
      </c>
      <c r="G146" s="167"/>
      <c r="H146" s="108">
        <f t="shared" si="2"/>
        <v>119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88</v>
      </c>
      <c r="G147" s="166"/>
      <c r="H147" s="117">
        <f t="shared" si="2"/>
        <v>88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31</v>
      </c>
      <c r="G149" s="166"/>
      <c r="H149" s="117">
        <f t="shared" si="2"/>
        <v>31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237</v>
      </c>
      <c r="G155" s="170"/>
      <c r="H155" s="108">
        <f t="shared" si="2"/>
        <v>237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123</v>
      </c>
      <c r="G156" s="166"/>
      <c r="H156" s="117">
        <f t="shared" si="2"/>
        <v>123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82</v>
      </c>
      <c r="G157" s="166"/>
      <c r="H157" s="117">
        <f t="shared" si="2"/>
        <v>82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4</v>
      </c>
      <c r="G158" s="166"/>
      <c r="H158" s="117">
        <f t="shared" si="2"/>
        <v>4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3</v>
      </c>
      <c r="G161" s="166"/>
      <c r="H161" s="117">
        <f t="shared" si="2"/>
        <v>3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22</v>
      </c>
      <c r="G165" s="166"/>
      <c r="H165" s="117">
        <f t="shared" si="2"/>
        <v>22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1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45020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19</v>
      </c>
      <c r="G31" s="104">
        <f>G82</f>
        <v>0</v>
      </c>
      <c r="H31" s="104">
        <f>SUM(D31,F31)</f>
        <v>19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7</v>
      </c>
      <c r="G82" s="130">
        <f>SUM(G87,G100,G131)</f>
        <v>0</v>
      </c>
      <c r="H82" s="108">
        <f t="shared" si="0"/>
        <v>7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</v>
      </c>
      <c r="G83" s="134">
        <f>G82</f>
        <v>0</v>
      </c>
      <c r="H83" s="108">
        <f t="shared" si="0"/>
        <v>2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</v>
      </c>
      <c r="G143" s="166"/>
      <c r="H143" s="117">
        <f t="shared" si="2"/>
        <v>3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</v>
      </c>
      <c r="G146" s="167"/>
      <c r="H146" s="108">
        <f t="shared" si="2"/>
        <v>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2</v>
      </c>
      <c r="G147" s="166"/>
      <c r="H147" s="117">
        <f t="shared" si="2"/>
        <v>2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</v>
      </c>
      <c r="G155" s="170"/>
      <c r="H155" s="108">
        <f t="shared" si="2"/>
        <v>6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2023-08-08T17:51:42Z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